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01" activeTab="5"/>
  </bookViews>
  <sheets>
    <sheet name="Dorostenci starší" sheetId="6" r:id="rId1"/>
    <sheet name="Dorostenky starší" sheetId="3" r:id="rId2"/>
    <sheet name="Dorostenci střední" sheetId="5" r:id="rId3"/>
    <sheet name="Dorostenky střední" sheetId="2" r:id="rId4"/>
    <sheet name="Dorostenci mladší" sheetId="4" r:id="rId5"/>
    <sheet name="Dorostenky mladší" sheetId="1" r:id="rId6"/>
  </sheets>
  <calcPr calcId="125725"/>
</workbook>
</file>

<file path=xl/calcChain.xml><?xml version="1.0" encoding="utf-8"?>
<calcChain xmlns="http://schemas.openxmlformats.org/spreadsheetml/2006/main">
  <c r="M6" i="1"/>
  <c r="F6"/>
  <c r="M10"/>
  <c r="F10"/>
  <c r="M9"/>
  <c r="F9"/>
  <c r="N9" s="1"/>
  <c r="M23"/>
  <c r="F23"/>
  <c r="F13" i="5"/>
  <c r="M13"/>
  <c r="F10"/>
  <c r="N10" s="1"/>
  <c r="M10"/>
  <c r="F15"/>
  <c r="N15" s="1"/>
  <c r="M15"/>
  <c r="N10" i="1" l="1"/>
  <c r="N23"/>
  <c r="N6"/>
  <c r="N13" i="5"/>
  <c r="F16" i="4"/>
  <c r="M16"/>
  <c r="F14"/>
  <c r="M14"/>
  <c r="F12"/>
  <c r="M12"/>
  <c r="F11"/>
  <c r="M11"/>
  <c r="F8"/>
  <c r="M8"/>
  <c r="F4"/>
  <c r="N4" s="1"/>
  <c r="M4"/>
  <c r="F14" i="5"/>
  <c r="M14"/>
  <c r="F9"/>
  <c r="M9"/>
  <c r="F12" i="2"/>
  <c r="N12" s="1"/>
  <c r="M12"/>
  <c r="F10"/>
  <c r="M10"/>
  <c r="F7"/>
  <c r="M7"/>
  <c r="F12" i="1"/>
  <c r="M12"/>
  <c r="F22"/>
  <c r="M22"/>
  <c r="F16"/>
  <c r="M16"/>
  <c r="F13"/>
  <c r="M13"/>
  <c r="F8"/>
  <c r="M8"/>
  <c r="F11"/>
  <c r="M11"/>
  <c r="F18"/>
  <c r="M18"/>
  <c r="F17"/>
  <c r="M17"/>
  <c r="F5"/>
  <c r="M5"/>
  <c r="F4"/>
  <c r="M4"/>
  <c r="F21"/>
  <c r="M21"/>
  <c r="F14"/>
  <c r="M14"/>
  <c r="F15"/>
  <c r="M15"/>
  <c r="F7"/>
  <c r="M7"/>
  <c r="F19" i="4"/>
  <c r="M19"/>
  <c r="F10"/>
  <c r="M10"/>
  <c r="F7"/>
  <c r="M7"/>
  <c r="F5"/>
  <c r="M5"/>
  <c r="F20"/>
  <c r="M20"/>
  <c r="F21"/>
  <c r="M21"/>
  <c r="F13"/>
  <c r="M13"/>
  <c r="F15"/>
  <c r="M15"/>
  <c r="F9"/>
  <c r="M9"/>
  <c r="F6"/>
  <c r="M6"/>
  <c r="F4" i="2"/>
  <c r="M4"/>
  <c r="F8"/>
  <c r="M8"/>
  <c r="F13"/>
  <c r="M13"/>
  <c r="F9"/>
  <c r="M9"/>
  <c r="F5"/>
  <c r="M5"/>
  <c r="M11"/>
  <c r="F4" i="5"/>
  <c r="M4"/>
  <c r="F12"/>
  <c r="M12"/>
  <c r="F11"/>
  <c r="M11"/>
  <c r="F7"/>
  <c r="M7"/>
  <c r="F5"/>
  <c r="M5"/>
  <c r="M4" i="6"/>
  <c r="M5"/>
  <c r="M6"/>
  <c r="M20" i="1"/>
  <c r="F20"/>
  <c r="F6" i="6"/>
  <c r="F4"/>
  <c r="F5"/>
  <c r="M17" i="4"/>
  <c r="F4" i="3"/>
  <c r="M6" i="5"/>
  <c r="M8"/>
  <c r="N8" i="1" l="1"/>
  <c r="N16"/>
  <c r="N22"/>
  <c r="N12"/>
  <c r="N18"/>
  <c r="N14" i="4"/>
  <c r="N8"/>
  <c r="N11"/>
  <c r="N12"/>
  <c r="N16"/>
  <c r="N10" i="2"/>
  <c r="N7"/>
  <c r="N5" i="5"/>
  <c r="N4"/>
  <c r="N9"/>
  <c r="N14"/>
  <c r="N7"/>
  <c r="N11"/>
  <c r="N12"/>
  <c r="N13" i="1"/>
  <c r="N20" i="4"/>
  <c r="N4" i="1"/>
  <c r="N5"/>
  <c r="N15" i="4"/>
  <c r="N5" i="2"/>
  <c r="N20" i="1"/>
  <c r="N4" i="6"/>
  <c r="N6"/>
  <c r="N5"/>
  <c r="F11" i="2"/>
  <c r="N11" i="1" l="1"/>
  <c r="N21"/>
  <c r="N4" i="2"/>
  <c r="N11"/>
  <c r="N13"/>
  <c r="F6" i="5"/>
  <c r="F8"/>
  <c r="F18" i="4"/>
  <c r="F17"/>
  <c r="M4" i="3"/>
  <c r="N4" s="1"/>
  <c r="M6" i="2"/>
  <c r="M18" i="4" l="1"/>
  <c r="M19" i="1"/>
  <c r="N6" i="5" l="1"/>
  <c r="N8"/>
  <c r="N5" i="4"/>
  <c r="N10"/>
  <c r="N19"/>
  <c r="N18"/>
  <c r="N21"/>
  <c r="N13"/>
  <c r="N9"/>
  <c r="N7"/>
  <c r="N17"/>
  <c r="N6"/>
  <c r="M5" i="3"/>
  <c r="F5"/>
  <c r="F6" i="2"/>
  <c r="N14" i="1"/>
  <c r="N15"/>
  <c r="N7"/>
  <c r="N17"/>
  <c r="F19"/>
  <c r="N19" s="1"/>
  <c r="N8" i="2" l="1"/>
  <c r="N9"/>
  <c r="N6"/>
  <c r="N5" i="3"/>
</calcChain>
</file>

<file path=xl/sharedStrings.xml><?xml version="1.0" encoding="utf-8"?>
<sst xmlns="http://schemas.openxmlformats.org/spreadsheetml/2006/main" count="226" uniqueCount="106">
  <si>
    <t>Start. číslo</t>
  </si>
  <si>
    <t>Družstvo</t>
  </si>
  <si>
    <t>Start</t>
  </si>
  <si>
    <t>Cíl</t>
  </si>
  <si>
    <t>čekací čas</t>
  </si>
  <si>
    <t>čas na trati</t>
  </si>
  <si>
    <t>Střelba</t>
  </si>
  <si>
    <t>Zdravověda</t>
  </si>
  <si>
    <t>Trest. body</t>
  </si>
  <si>
    <t>Výsledný čas</t>
  </si>
  <si>
    <t>Pořadí</t>
  </si>
  <si>
    <t>Dorostenky - mladší</t>
  </si>
  <si>
    <t>Přeskok</t>
  </si>
  <si>
    <t>PHP a PO</t>
  </si>
  <si>
    <t>Optická signal.</t>
  </si>
  <si>
    <t>Azimut</t>
  </si>
  <si>
    <t>Dorostenky - starší</t>
  </si>
  <si>
    <t>Dorostenky - střední</t>
  </si>
  <si>
    <t>Dorostenci - mladší</t>
  </si>
  <si>
    <t>Dorostenci - střední</t>
  </si>
  <si>
    <t>Dorostenci - starší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</si>
  <si>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</si>
  <si>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</si>
  <si>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</si>
  <si>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</si>
  <si>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</si>
  <si>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</si>
  <si>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</si>
  <si>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</si>
  <si>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</si>
  <si>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</si>
  <si>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</si>
  <si>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</si>
  <si>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</si>
  <si>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</si>
  <si>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</si>
  <si>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Barbora Kubecová</t>
  </si>
  <si>
    <t>Anežka Palme</t>
  </si>
  <si>
    <t>Dominika Plesková</t>
  </si>
  <si>
    <t>Nella Bartáková</t>
  </si>
  <si>
    <t>Vendula Šenková</t>
  </si>
  <si>
    <t>Eva Mikulášková</t>
  </si>
  <si>
    <t>Anna Kopalová</t>
  </si>
  <si>
    <t>Anna Musilová</t>
  </si>
  <si>
    <t>Kateřina Bednářová</t>
  </si>
  <si>
    <t>Sára Chmelová</t>
  </si>
  <si>
    <t>Veronika Staňková</t>
  </si>
  <si>
    <t>Tereza Gajdová</t>
  </si>
  <si>
    <t>Klára Beranová</t>
  </si>
  <si>
    <t>Renata Nejezchlebová</t>
  </si>
  <si>
    <t>Dominika Lančová</t>
  </si>
  <si>
    <t>Julie Rybářová</t>
  </si>
  <si>
    <t>Adele Safinová</t>
  </si>
  <si>
    <t>Daniela Fousková</t>
  </si>
  <si>
    <t>Jana Mikulášková</t>
  </si>
  <si>
    <t>Julie Němečková</t>
  </si>
  <si>
    <t>Petra Neužilová</t>
  </si>
  <si>
    <t>Denisa Neužilová</t>
  </si>
  <si>
    <t>Natálie Reiblová</t>
  </si>
  <si>
    <t>Simona Páralová</t>
  </si>
  <si>
    <t>Aneta Nejezchlebová</t>
  </si>
  <si>
    <t>Lucie Rybářová</t>
  </si>
  <si>
    <t>Jana Kocmanová</t>
  </si>
  <si>
    <t>Veronika Němcová</t>
  </si>
  <si>
    <t>Anna Pernicová</t>
  </si>
  <si>
    <t>Petr Smejkal</t>
  </si>
  <si>
    <t>Vojtěch Prchal</t>
  </si>
  <si>
    <t>Karel Sehnal</t>
  </si>
  <si>
    <t>Tomáš Novotný</t>
  </si>
  <si>
    <t>Filip Němec</t>
  </si>
  <si>
    <t>Daniel Moravčík</t>
  </si>
  <si>
    <t>Tomáš Rybář</t>
  </si>
  <si>
    <t>Pavel Němeček</t>
  </si>
  <si>
    <t>Oliver Nippert</t>
  </si>
  <si>
    <t>František Pernica</t>
  </si>
  <si>
    <t>Jaromír Pelíšek</t>
  </si>
  <si>
    <t>Radim Peterka</t>
  </si>
  <si>
    <t>Jiří Sázavský</t>
  </si>
  <si>
    <t>Alexandr Hořava</t>
  </si>
  <si>
    <t>Jakub Šenk</t>
  </si>
  <si>
    <t>Patrik Ševčík</t>
  </si>
  <si>
    <t>Filip Zouhar</t>
  </si>
  <si>
    <t>Oliver Konečný</t>
  </si>
  <si>
    <t>Tomáš Polívka</t>
  </si>
  <si>
    <t>Matěj Kobylka</t>
  </si>
  <si>
    <t>Matyáš Hanák</t>
  </si>
  <si>
    <t>Martin Dobeš</t>
  </si>
  <si>
    <t>Pavel Karássek</t>
  </si>
  <si>
    <t>Patrik Fojt</t>
  </si>
  <si>
    <t>Šimon Gottvald</t>
  </si>
  <si>
    <t>Stanislav Vintr</t>
  </si>
  <si>
    <t>Martin Kučera</t>
  </si>
  <si>
    <t>Dominik Šenk</t>
  </si>
  <si>
    <t>Patrik Filka (mimo OLD)</t>
  </si>
  <si>
    <t>Tereza Sabrňáková (mimo OLD)</t>
  </si>
  <si>
    <t>Stella Kopalová (mimo OLD)</t>
  </si>
  <si>
    <t>Lukáš Mašek</t>
  </si>
  <si>
    <t>Ondřej Starý</t>
  </si>
  <si>
    <t>Jonáš Horník</t>
  </si>
  <si>
    <t>Michal Holek</t>
  </si>
  <si>
    <t>Petra Zhořová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</si>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</sst>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;@"/>
  </numFmts>
  <fonts count="9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18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Q7" sqref="Q7"/>
    </sheetView>
  </sheetViews>
  <sheetFormatPr defaultRowHeight="15"/>
  <cols>
    <col min="1" max="1" width="8.42578125" customWidth="1"/>
    <col min="2" max="2" width="19.7109375" customWidth="1"/>
    <col min="3" max="4" width="7" customWidth="1"/>
    <col min="5" max="5" width="8" customWidth="1"/>
    <col min="6" max="6" width="8.7109375" customWidth="1"/>
    <col min="7" max="7" width="7" customWidth="1"/>
    <col min="8" max="8" width="7.7109375" customWidth="1"/>
    <col min="9" max="9" width="7.85546875" customWidth="1"/>
    <col min="10" max="10" width="12.28515625" customWidth="1"/>
    <col min="11" max="11" width="9.5703125" customWidth="1"/>
    <col min="12" max="12" width="7" customWidth="1"/>
    <col min="13" max="13" width="8.7109375" customWidth="1"/>
    <col min="14" max="14" width="10.28515625" customWidth="1"/>
    <col min="15" max="15" width="6.5703125" customWidth="1"/>
  </cols>
  <sheetData>
    <row r="1" spans="1:15" ht="18.75">
      <c r="A1" s="1" t="s">
        <v>20</v>
      </c>
    </row>
    <row r="3" spans="1:15" s="2" customForma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12</v>
      </c>
      <c r="I3" s="17" t="s">
        <v>13</v>
      </c>
      <c r="J3" s="17" t="s">
        <v>14</v>
      </c>
      <c r="K3" s="17" t="s">
        <v>7</v>
      </c>
      <c r="L3" s="17" t="s">
        <v>15</v>
      </c>
      <c r="M3" s="17" t="s">
        <v>8</v>
      </c>
      <c r="N3" s="17" t="s">
        <v>9</v>
      </c>
      <c r="O3" s="23" t="s">
        <v>10</v>
      </c>
    </row>
    <row r="4" spans="1:15">
      <c r="A4" s="18">
        <v>3</v>
      </c>
      <c r="B4" s="19" t="s">
        <v>92</v>
      </c>
      <c r="C4" s="20">
        <v>0.57222222222222197</v>
      </c>
      <c r="D4" s="20">
        <v>0.59562499999999996</v>
      </c>
      <c r="E4" s="20">
        <v>0</v>
      </c>
      <c r="F4" s="21">
        <f>D4-C4</f>
        <v>2.3402777777777994E-2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1">
        <f>G4+H4+I4+J4+K4+L4</f>
        <v>0</v>
      </c>
      <c r="N4" s="20">
        <f>F4-E4+M4</f>
        <v>2.3402777777777994E-2</v>
      </c>
      <c r="O4" s="28" t="s">
        <v>21</v>
      </c>
    </row>
    <row r="5" spans="1:15">
      <c r="A5" s="18">
        <v>1</v>
      </c>
      <c r="B5" s="19" t="s">
        <v>91</v>
      </c>
      <c r="C5" s="20">
        <v>0.56944444444444442</v>
      </c>
      <c r="D5" s="20">
        <v>0.59429398148148149</v>
      </c>
      <c r="E5" s="20">
        <v>0</v>
      </c>
      <c r="F5" s="21">
        <f>D5-C5</f>
        <v>2.4849537037037073E-2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1">
        <f>G5+H5+I5+J5+K5+L5</f>
        <v>0</v>
      </c>
      <c r="N5" s="20">
        <f>F5-E5+M5</f>
        <v>2.4849537037037073E-2</v>
      </c>
      <c r="O5" s="28" t="s">
        <v>22</v>
      </c>
    </row>
    <row r="6" spans="1:15">
      <c r="A6" s="18">
        <v>2</v>
      </c>
      <c r="B6" s="19" t="s">
        <v>96</v>
      </c>
      <c r="C6" s="20">
        <v>0.5708333333333333</v>
      </c>
      <c r="D6" s="20">
        <v>0.60131944444444441</v>
      </c>
      <c r="E6" s="20">
        <v>0</v>
      </c>
      <c r="F6" s="22">
        <f>D6-C6</f>
        <v>3.0486111111111103E-2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f>G6+H6+I6+J6+K6++L6</f>
        <v>0</v>
      </c>
      <c r="N6" s="20">
        <f>F6-E6+M6</f>
        <v>3.0486111111111103E-2</v>
      </c>
      <c r="O6" s="28" t="s">
        <v>23</v>
      </c>
    </row>
    <row r="15" spans="1:15">
      <c r="A15" s="4"/>
      <c r="B15" s="5"/>
      <c r="C15" s="5"/>
      <c r="D15" s="6"/>
      <c r="E15" s="6"/>
      <c r="F15" s="7"/>
      <c r="G15" s="8"/>
      <c r="H15" s="8"/>
      <c r="I15" s="8"/>
      <c r="J15" s="8"/>
      <c r="K15" s="8"/>
      <c r="L15" s="8"/>
      <c r="M15" s="7"/>
      <c r="N15" s="6"/>
      <c r="O15" s="9"/>
    </row>
    <row r="16" spans="1:15">
      <c r="A16" s="10"/>
      <c r="B16" s="11"/>
      <c r="C16" s="11"/>
      <c r="D16" s="11"/>
      <c r="E16" s="11"/>
      <c r="F16" s="12"/>
      <c r="G16" s="12"/>
      <c r="H16" s="12"/>
      <c r="I16" s="12"/>
      <c r="J16" s="12"/>
      <c r="K16" s="12"/>
      <c r="L16" s="12"/>
      <c r="M16" s="12"/>
      <c r="N16" s="13"/>
      <c r="O16" s="14"/>
    </row>
    <row r="17" spans="1:14">
      <c r="A17" s="10"/>
      <c r="B17" s="15"/>
      <c r="C17" s="15"/>
      <c r="D17" s="15"/>
      <c r="E17" s="15"/>
      <c r="F17" s="16"/>
      <c r="G17" s="16"/>
      <c r="H17" s="16"/>
      <c r="I17" s="16"/>
      <c r="J17" s="16"/>
      <c r="K17" s="16"/>
      <c r="L17" s="16"/>
      <c r="M17" s="12"/>
      <c r="N17" s="13"/>
    </row>
    <row r="18" spans="1:14">
      <c r="A18" s="10"/>
      <c r="B18" s="15"/>
      <c r="C18" s="15"/>
      <c r="D18" s="15"/>
      <c r="E18" s="15"/>
      <c r="F18" s="16"/>
      <c r="G18" s="16"/>
      <c r="H18" s="16"/>
      <c r="I18" s="16"/>
      <c r="J18" s="16"/>
      <c r="K18" s="16"/>
      <c r="L18" s="16"/>
      <c r="M18" s="12"/>
      <c r="N18" s="13"/>
    </row>
    <row r="19" spans="1:14">
      <c r="A19" s="10"/>
      <c r="B19" s="15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2"/>
      <c r="N19" s="13"/>
    </row>
    <row r="20" spans="1:14">
      <c r="A20" s="10"/>
      <c r="B20" s="15"/>
      <c r="C20" s="15"/>
      <c r="D20" s="15"/>
      <c r="E20" s="15"/>
      <c r="F20" s="16"/>
      <c r="G20" s="16"/>
      <c r="H20" s="16"/>
      <c r="I20" s="16"/>
      <c r="J20" s="16"/>
      <c r="K20" s="16"/>
      <c r="L20" s="16"/>
      <c r="M20" s="12"/>
      <c r="N20" s="13"/>
    </row>
    <row r="21" spans="1:14">
      <c r="A21" s="10"/>
      <c r="B21" s="15"/>
      <c r="C21" s="15"/>
      <c r="D21" s="15"/>
      <c r="E21" s="15"/>
      <c r="F21" s="16"/>
      <c r="G21" s="16"/>
      <c r="H21" s="16"/>
      <c r="I21" s="16"/>
      <c r="J21" s="16"/>
      <c r="K21" s="16"/>
      <c r="L21" s="16"/>
      <c r="M21" s="12"/>
      <c r="N21" s="13"/>
    </row>
    <row r="22" spans="1:14">
      <c r="A22" s="10"/>
      <c r="B22" s="15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2"/>
      <c r="N22" s="13"/>
    </row>
    <row r="23" spans="1:14">
      <c r="A23" s="10"/>
      <c r="B23" s="15"/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2"/>
      <c r="N23" s="13"/>
    </row>
    <row r="24" spans="1:14">
      <c r="A24" s="10"/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2"/>
      <c r="N24" s="13"/>
    </row>
    <row r="25" spans="1:14">
      <c r="A25" s="10"/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2"/>
      <c r="N25" s="13"/>
    </row>
    <row r="26" spans="1:14">
      <c r="A26" s="10"/>
      <c r="B26" s="15"/>
      <c r="C26" s="15"/>
      <c r="D26" s="15"/>
      <c r="E26" s="15"/>
      <c r="F26" s="16"/>
      <c r="G26" s="16"/>
      <c r="H26" s="16"/>
      <c r="I26" s="16"/>
      <c r="J26" s="16"/>
      <c r="K26" s="16"/>
      <c r="L26" s="16"/>
      <c r="M26" s="12"/>
      <c r="N26" s="13"/>
    </row>
  </sheetData>
  <sortState ref="A4:N6">
    <sortCondition ref="N4:N6"/>
  </sortState>
  <pageMargins left="0.31496062992125984" right="0.31496062992125984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A2" sqref="A2"/>
    </sheetView>
  </sheetViews>
  <sheetFormatPr defaultRowHeight="15"/>
  <cols>
    <col min="1" max="1" width="7.85546875" customWidth="1"/>
    <col min="2" max="2" width="21.85546875" customWidth="1"/>
    <col min="3" max="3" width="7.7109375" customWidth="1"/>
    <col min="4" max="4" width="7.5703125" customWidth="1"/>
    <col min="5" max="5" width="7.7109375" customWidth="1"/>
    <col min="6" max="6" width="8.42578125" customWidth="1"/>
    <col min="7" max="7" width="6.28515625" customWidth="1"/>
    <col min="8" max="8" width="6.7109375" customWidth="1"/>
    <col min="9" max="9" width="7.28515625" customWidth="1"/>
    <col min="10" max="10" width="11.28515625" customWidth="1"/>
    <col min="11" max="11" width="9.42578125" customWidth="1"/>
    <col min="12" max="12" width="7.85546875" customWidth="1"/>
    <col min="13" max="13" width="9.28515625" customWidth="1"/>
    <col min="14" max="14" width="10.7109375" customWidth="1"/>
    <col min="15" max="15" width="7" customWidth="1"/>
  </cols>
  <sheetData>
    <row r="1" spans="1:15" ht="18.75">
      <c r="A1" s="1" t="s">
        <v>16</v>
      </c>
    </row>
    <row r="3" spans="1:15" s="2" customForma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12</v>
      </c>
      <c r="I3" s="17" t="s">
        <v>13</v>
      </c>
      <c r="J3" s="17" t="s">
        <v>14</v>
      </c>
      <c r="K3" s="17" t="s">
        <v>7</v>
      </c>
      <c r="L3" s="17" t="s">
        <v>15</v>
      </c>
      <c r="M3" s="17" t="s">
        <v>8</v>
      </c>
      <c r="N3" s="17" t="s">
        <v>9</v>
      </c>
      <c r="O3" s="23" t="s">
        <v>10</v>
      </c>
    </row>
    <row r="4" spans="1:15">
      <c r="A4" s="18">
        <v>1</v>
      </c>
      <c r="B4" s="19" t="s">
        <v>63</v>
      </c>
      <c r="C4" s="20">
        <v>0.57361111111111118</v>
      </c>
      <c r="D4" s="20">
        <v>0.59053240740740742</v>
      </c>
      <c r="E4" s="20">
        <v>3.4722222222222224E-4</v>
      </c>
      <c r="F4" s="21">
        <f>D4-C4</f>
        <v>1.692129629629624E-2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1">
        <f>G4+H4+I4+J4+K4+L4</f>
        <v>0</v>
      </c>
      <c r="N4" s="20">
        <f>F4-E4+M4</f>
        <v>1.6574074074074019E-2</v>
      </c>
      <c r="O4" s="28" t="s">
        <v>21</v>
      </c>
    </row>
    <row r="5" spans="1:15">
      <c r="A5" s="18">
        <v>2</v>
      </c>
      <c r="B5" s="19" t="s">
        <v>64</v>
      </c>
      <c r="C5" s="20">
        <v>0.57500000000000007</v>
      </c>
      <c r="D5" s="20">
        <v>0.59486111111111117</v>
      </c>
      <c r="E5" s="20">
        <v>0</v>
      </c>
      <c r="F5" s="21">
        <f>D5-C5</f>
        <v>1.9861111111111107E-2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1">
        <f>G5+H5+I5+J5+K5+L5</f>
        <v>0</v>
      </c>
      <c r="N5" s="20">
        <f>F5-E5+M5</f>
        <v>1.9861111111111107E-2</v>
      </c>
      <c r="O5" s="28" t="s">
        <v>22</v>
      </c>
    </row>
    <row r="13" spans="1:15">
      <c r="A13" s="4"/>
      <c r="B13" s="5"/>
      <c r="C13" s="5"/>
      <c r="D13" s="6"/>
      <c r="E13" s="6"/>
      <c r="F13" s="7"/>
      <c r="G13" s="8"/>
      <c r="H13" s="8"/>
      <c r="I13" s="8"/>
      <c r="J13" s="8"/>
      <c r="K13" s="8"/>
      <c r="L13" s="8"/>
      <c r="M13" s="7"/>
      <c r="N13" s="6"/>
      <c r="O13" s="9"/>
    </row>
    <row r="14" spans="1:15">
      <c r="A14" s="10"/>
      <c r="B14" s="11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3"/>
      <c r="O14" s="14"/>
    </row>
    <row r="15" spans="1:15">
      <c r="A15" s="10"/>
      <c r="B15" s="15"/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12"/>
      <c r="N15" s="13"/>
    </row>
    <row r="16" spans="1:15">
      <c r="A16" s="10"/>
      <c r="B16" s="15"/>
      <c r="C16" s="15"/>
      <c r="D16" s="15"/>
      <c r="E16" s="15"/>
      <c r="F16" s="16"/>
      <c r="G16" s="16"/>
      <c r="H16" s="16"/>
      <c r="I16" s="16"/>
      <c r="J16" s="16"/>
      <c r="K16" s="16"/>
      <c r="L16" s="16"/>
      <c r="M16" s="12"/>
      <c r="N16" s="13"/>
    </row>
    <row r="17" spans="1:14">
      <c r="A17" s="10"/>
      <c r="B17" s="15"/>
      <c r="C17" s="15"/>
      <c r="D17" s="15"/>
      <c r="E17" s="15"/>
      <c r="F17" s="16"/>
      <c r="G17" s="16"/>
      <c r="H17" s="16"/>
      <c r="I17" s="16"/>
      <c r="J17" s="16"/>
      <c r="K17" s="16"/>
      <c r="L17" s="16"/>
      <c r="M17" s="12"/>
      <c r="N17" s="13"/>
    </row>
    <row r="18" spans="1:14">
      <c r="A18" s="10"/>
      <c r="B18" s="15"/>
      <c r="C18" s="15"/>
      <c r="D18" s="15"/>
      <c r="E18" s="15"/>
      <c r="F18" s="16"/>
      <c r="G18" s="16"/>
      <c r="H18" s="16"/>
      <c r="I18" s="16"/>
      <c r="J18" s="16"/>
      <c r="K18" s="16"/>
      <c r="L18" s="16"/>
      <c r="M18" s="12"/>
      <c r="N18" s="13"/>
    </row>
    <row r="19" spans="1:14">
      <c r="A19" s="10"/>
      <c r="B19" s="15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2"/>
      <c r="N19" s="13"/>
    </row>
    <row r="20" spans="1:14">
      <c r="A20" s="10"/>
      <c r="B20" s="15"/>
      <c r="C20" s="15"/>
      <c r="D20" s="15"/>
      <c r="E20" s="15"/>
      <c r="F20" s="16"/>
      <c r="G20" s="16"/>
      <c r="H20" s="16"/>
      <c r="I20" s="16"/>
      <c r="J20" s="16"/>
      <c r="K20" s="16"/>
      <c r="L20" s="16"/>
      <c r="M20" s="12"/>
      <c r="N20" s="13"/>
    </row>
    <row r="21" spans="1:14">
      <c r="A21" s="10"/>
      <c r="B21" s="15"/>
      <c r="C21" s="15"/>
      <c r="D21" s="15"/>
      <c r="E21" s="15"/>
      <c r="F21" s="16"/>
      <c r="G21" s="16"/>
      <c r="H21" s="16"/>
      <c r="I21" s="16"/>
      <c r="J21" s="16"/>
      <c r="K21" s="16"/>
      <c r="L21" s="16"/>
      <c r="M21" s="12"/>
      <c r="N21" s="13"/>
    </row>
    <row r="22" spans="1:14">
      <c r="A22" s="10"/>
      <c r="B22" s="15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2"/>
      <c r="N22" s="13"/>
    </row>
    <row r="23" spans="1:14">
      <c r="A23" s="10"/>
      <c r="B23" s="15"/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2"/>
      <c r="N23" s="13"/>
    </row>
    <row r="24" spans="1:14">
      <c r="A24" s="10"/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2"/>
      <c r="N24" s="13"/>
    </row>
  </sheetData>
  <sortState ref="A4:O6">
    <sortCondition ref="O4:O6"/>
  </sortState>
  <pageMargins left="0.31496062992125984" right="0.31496062992125984" top="0.78740157480314965" bottom="0.78740157480314965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activeCell="P5" sqref="P5"/>
    </sheetView>
  </sheetViews>
  <sheetFormatPr defaultRowHeight="15"/>
  <cols>
    <col min="1" max="1" width="8.85546875" customWidth="1"/>
    <col min="2" max="2" width="18.85546875" customWidth="1"/>
    <col min="3" max="3" width="7.140625" customWidth="1"/>
    <col min="4" max="4" width="7" customWidth="1"/>
    <col min="5" max="5" width="8" customWidth="1"/>
    <col min="6" max="6" width="8.85546875" customWidth="1"/>
    <col min="7" max="7" width="6.42578125" customWidth="1"/>
    <col min="8" max="8" width="6.85546875" customWidth="1"/>
    <col min="9" max="9" width="7.5703125" customWidth="1"/>
    <col min="10" max="10" width="11.5703125" customWidth="1"/>
    <col min="11" max="11" width="9" customWidth="1"/>
    <col min="12" max="12" width="6.5703125" customWidth="1"/>
    <col min="13" max="13" width="8.85546875" customWidth="1"/>
    <col min="14" max="14" width="10.140625" bestFit="1" customWidth="1"/>
    <col min="15" max="15" width="6.42578125" customWidth="1"/>
  </cols>
  <sheetData>
    <row r="1" spans="1:16" ht="18.75">
      <c r="A1" s="1" t="s">
        <v>19</v>
      </c>
    </row>
    <row r="3" spans="1:16" s="2" customForma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12</v>
      </c>
      <c r="I3" s="17" t="s">
        <v>13</v>
      </c>
      <c r="J3" s="17" t="s">
        <v>14</v>
      </c>
      <c r="K3" s="17" t="s">
        <v>7</v>
      </c>
      <c r="L3" s="17" t="s">
        <v>15</v>
      </c>
      <c r="M3" s="17" t="s">
        <v>8</v>
      </c>
      <c r="N3" s="17" t="s">
        <v>9</v>
      </c>
      <c r="O3" s="23" t="s">
        <v>10</v>
      </c>
    </row>
    <row r="4" spans="1:16">
      <c r="A4" s="18">
        <v>3</v>
      </c>
      <c r="B4" s="19" t="s">
        <v>84</v>
      </c>
      <c r="C4" s="20">
        <v>0.57916666666666705</v>
      </c>
      <c r="D4" s="20">
        <v>0.59479166666666672</v>
      </c>
      <c r="E4" s="20">
        <v>0</v>
      </c>
      <c r="F4" s="21">
        <f>D4-C4</f>
        <v>1.5624999999999667E-2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1">
        <f>G4+H4+I4+J4+K4+L4</f>
        <v>0</v>
      </c>
      <c r="N4" s="20">
        <f>F4-E4+M4</f>
        <v>1.5624999999999667E-2</v>
      </c>
      <c r="O4" s="28" t="s">
        <v>21</v>
      </c>
    </row>
    <row r="5" spans="1:16">
      <c r="A5" s="18">
        <v>7</v>
      </c>
      <c r="B5" s="19" t="s">
        <v>88</v>
      </c>
      <c r="C5" s="20">
        <v>0.58472222222222203</v>
      </c>
      <c r="D5" s="20">
        <v>0.60113425925925923</v>
      </c>
      <c r="E5" s="20">
        <v>4.2824074074074075E-4</v>
      </c>
      <c r="F5" s="21">
        <f>D5-C5</f>
        <v>1.6412037037037197E-2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1">
        <f>G5+H5+I5+J5+K5+L5</f>
        <v>0</v>
      </c>
      <c r="N5" s="20">
        <f>F5-E5+M5</f>
        <v>1.5983796296296458E-2</v>
      </c>
      <c r="O5" s="28" t="s">
        <v>22</v>
      </c>
    </row>
    <row r="6" spans="1:16">
      <c r="A6" s="18">
        <v>2</v>
      </c>
      <c r="B6" s="19" t="s">
        <v>83</v>
      </c>
      <c r="C6" s="20">
        <v>0.57777777777777783</v>
      </c>
      <c r="D6" s="20">
        <v>0.59458333333333335</v>
      </c>
      <c r="E6" s="20">
        <v>0</v>
      </c>
      <c r="F6" s="22">
        <f>D6-C6</f>
        <v>1.6805555555555518E-2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f>G6+H6+I6+J6+K6+L6</f>
        <v>0</v>
      </c>
      <c r="N6" s="20">
        <f>F6-E6+M6</f>
        <v>1.6805555555555518E-2</v>
      </c>
      <c r="O6" s="28" t="s">
        <v>23</v>
      </c>
    </row>
    <row r="7" spans="1:16">
      <c r="A7" s="18">
        <v>6</v>
      </c>
      <c r="B7" s="29" t="s">
        <v>87</v>
      </c>
      <c r="C7" s="20">
        <v>0.58333333333333304</v>
      </c>
      <c r="D7" s="20">
        <v>0.60082175925925929</v>
      </c>
      <c r="E7" s="20">
        <v>1.0416666666666667E-3</v>
      </c>
      <c r="F7" s="22">
        <f>D7-C7</f>
        <v>1.7488425925926254E-2</v>
      </c>
      <c r="G7" s="22">
        <v>6.9444444444444447E-4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f>G7+H7+I7+J7+K7+L7</f>
        <v>6.9444444444444447E-4</v>
      </c>
      <c r="N7" s="20">
        <f>F7-E7+M7</f>
        <v>1.7141203703704033E-2</v>
      </c>
      <c r="O7" s="24" t="s">
        <v>24</v>
      </c>
      <c r="P7" s="3"/>
    </row>
    <row r="8" spans="1:16">
      <c r="A8" s="18">
        <v>1</v>
      </c>
      <c r="B8" s="19" t="s">
        <v>82</v>
      </c>
      <c r="C8" s="20">
        <v>0.57638888888888895</v>
      </c>
      <c r="D8" s="20">
        <v>0.59560185185185188</v>
      </c>
      <c r="E8" s="20">
        <v>0</v>
      </c>
      <c r="F8" s="22">
        <f>D8-C8</f>
        <v>1.9212962962962932E-2</v>
      </c>
      <c r="G8" s="22">
        <v>6.9444444444444447E-4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f>G8+H8+I8+J8+K8+L8</f>
        <v>6.9444444444444447E-4</v>
      </c>
      <c r="N8" s="20">
        <f>F8-E8+M8</f>
        <v>1.9907407407407377E-2</v>
      </c>
      <c r="O8" s="24" t="s">
        <v>25</v>
      </c>
    </row>
    <row r="9" spans="1:16">
      <c r="A9" s="18">
        <v>9</v>
      </c>
      <c r="B9" s="26" t="s">
        <v>90</v>
      </c>
      <c r="C9" s="20">
        <v>0.58750000000000002</v>
      </c>
      <c r="D9" s="20">
        <v>0.60734953703703709</v>
      </c>
      <c r="E9" s="20">
        <v>0</v>
      </c>
      <c r="F9" s="22">
        <f>D9-C9</f>
        <v>1.9849537037037068E-2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6.9444444444444447E-4</v>
      </c>
      <c r="M9" s="22">
        <f>G9+H9+I9+J9+K9+L9</f>
        <v>6.9444444444444447E-4</v>
      </c>
      <c r="N9" s="20">
        <f>F9-E9+M9</f>
        <v>2.0543981481481514E-2</v>
      </c>
      <c r="O9" s="24" t="s">
        <v>26</v>
      </c>
    </row>
    <row r="10" spans="1:16">
      <c r="A10" s="25">
        <v>12</v>
      </c>
      <c r="B10" s="26" t="s">
        <v>99</v>
      </c>
      <c r="C10" s="20">
        <v>0.59166666666666701</v>
      </c>
      <c r="D10" s="20">
        <v>0.61187500000000006</v>
      </c>
      <c r="E10" s="20">
        <v>0</v>
      </c>
      <c r="F10" s="22">
        <f>D10-C10</f>
        <v>2.0208333333333051E-2</v>
      </c>
      <c r="G10" s="22">
        <v>6.9444444444444447E-4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f>G10+H10+I10+J10+K10+L10</f>
        <v>6.9444444444444447E-4</v>
      </c>
      <c r="N10" s="20">
        <f>F10-E10+M10</f>
        <v>2.0902777777777496E-2</v>
      </c>
      <c r="O10" s="24" t="s">
        <v>27</v>
      </c>
    </row>
    <row r="11" spans="1:16">
      <c r="A11" s="18">
        <v>5</v>
      </c>
      <c r="B11" s="19" t="s">
        <v>86</v>
      </c>
      <c r="C11" s="20">
        <v>0.58194444444444404</v>
      </c>
      <c r="D11" s="20">
        <v>0.60045138888888883</v>
      </c>
      <c r="E11" s="20">
        <v>0</v>
      </c>
      <c r="F11" s="22">
        <f>D11-C11</f>
        <v>1.8506944444444784E-2</v>
      </c>
      <c r="G11" s="22">
        <v>6.9444444444444447E-4</v>
      </c>
      <c r="H11" s="22">
        <v>0</v>
      </c>
      <c r="I11" s="22">
        <v>6.9444444444444447E-4</v>
      </c>
      <c r="J11" s="22">
        <v>0</v>
      </c>
      <c r="K11" s="22">
        <v>1.3888888888888889E-3</v>
      </c>
      <c r="L11" s="22">
        <v>0</v>
      </c>
      <c r="M11" s="22">
        <f>G11+H11+I11+J11+K11+L11</f>
        <v>2.7777777777777779E-3</v>
      </c>
      <c r="N11" s="20">
        <f>F11-E11+M11</f>
        <v>2.1284722222222562E-2</v>
      </c>
      <c r="O11" s="24" t="s">
        <v>28</v>
      </c>
    </row>
    <row r="12" spans="1:16">
      <c r="A12" s="18">
        <v>4</v>
      </c>
      <c r="B12" s="26" t="s">
        <v>85</v>
      </c>
      <c r="C12" s="20">
        <v>0.58055555555555605</v>
      </c>
      <c r="D12" s="20">
        <v>0.60133101851851845</v>
      </c>
      <c r="E12" s="20">
        <v>0</v>
      </c>
      <c r="F12" s="22">
        <f>D12-C12</f>
        <v>2.0775462962962399E-2</v>
      </c>
      <c r="G12" s="22">
        <v>6.9444444444444447E-4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f>G12+H12+I12+J12+K12+L12</f>
        <v>6.9444444444444447E-4</v>
      </c>
      <c r="N12" s="20">
        <f>F12-E12+M12</f>
        <v>2.1469907407406844E-2</v>
      </c>
      <c r="O12" s="24" t="s">
        <v>29</v>
      </c>
    </row>
    <row r="13" spans="1:16">
      <c r="A13" s="25">
        <v>11</v>
      </c>
      <c r="B13" s="26" t="s">
        <v>98</v>
      </c>
      <c r="C13" s="20">
        <v>0.59027777777777801</v>
      </c>
      <c r="D13" s="20">
        <v>0.61157407407407405</v>
      </c>
      <c r="E13" s="20">
        <v>0</v>
      </c>
      <c r="F13" s="22">
        <f>D13-C13</f>
        <v>2.1296296296296036E-2</v>
      </c>
      <c r="G13" s="22">
        <v>6.9444444444444447E-4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f>G13+H13+I13+J13+K13+L13</f>
        <v>6.9444444444444447E-4</v>
      </c>
      <c r="N13" s="20">
        <f>F13-E13+M13</f>
        <v>2.1990740740740481E-2</v>
      </c>
      <c r="O13" s="24" t="s">
        <v>30</v>
      </c>
    </row>
    <row r="14" spans="1:16">
      <c r="A14" s="18">
        <v>8</v>
      </c>
      <c r="B14" s="26" t="s">
        <v>89</v>
      </c>
      <c r="C14" s="20">
        <v>0.58611111111111103</v>
      </c>
      <c r="D14" s="20">
        <v>0.6075694444444445</v>
      </c>
      <c r="E14" s="20">
        <v>0</v>
      </c>
      <c r="F14" s="22">
        <f>D14-C14</f>
        <v>2.1458333333333468E-2</v>
      </c>
      <c r="G14" s="22">
        <v>0</v>
      </c>
      <c r="H14" s="22">
        <v>0</v>
      </c>
      <c r="I14" s="22">
        <v>0</v>
      </c>
      <c r="J14" s="22">
        <v>2.0833333333333333E-3</v>
      </c>
      <c r="K14" s="22">
        <v>0</v>
      </c>
      <c r="L14" s="22">
        <v>6.9444444444444447E-4</v>
      </c>
      <c r="M14" s="22">
        <f>G14+H14+I14+J14+K14+L14</f>
        <v>2.7777777777777779E-3</v>
      </c>
      <c r="N14" s="20">
        <f>F14-E14+M14</f>
        <v>2.4236111111111246E-2</v>
      </c>
      <c r="O14" s="24" t="s">
        <v>31</v>
      </c>
    </row>
    <row r="15" spans="1:16">
      <c r="A15" s="25">
        <v>10</v>
      </c>
      <c r="B15" s="26" t="s">
        <v>97</v>
      </c>
      <c r="C15" s="20">
        <v>0.58888888888888902</v>
      </c>
      <c r="D15" s="20">
        <v>0.6208217592592592</v>
      </c>
      <c r="E15" s="20">
        <v>0</v>
      </c>
      <c r="F15" s="22">
        <f>D15-C15</f>
        <v>3.1932870370370181E-2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f>G15+H15+I15+J15+K15+L15</f>
        <v>0</v>
      </c>
      <c r="N15" s="20">
        <f>F15-E15+M15</f>
        <v>3.1932870370370181E-2</v>
      </c>
      <c r="O15" s="24" t="s">
        <v>32</v>
      </c>
    </row>
    <row r="19" spans="1:15">
      <c r="A19" s="4"/>
      <c r="B19" s="5"/>
      <c r="C19" s="5"/>
      <c r="D19" s="6"/>
      <c r="E19" s="6"/>
      <c r="F19" s="7"/>
      <c r="G19" s="8"/>
      <c r="H19" s="8"/>
      <c r="I19" s="8"/>
      <c r="J19" s="8"/>
      <c r="K19" s="8"/>
      <c r="L19" s="8"/>
      <c r="M19" s="7"/>
      <c r="N19" s="6"/>
      <c r="O19" s="9"/>
    </row>
    <row r="20" spans="1:15">
      <c r="A20" s="10"/>
      <c r="B20" s="11"/>
      <c r="C20" s="11"/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3"/>
      <c r="O20" s="14"/>
    </row>
    <row r="21" spans="1:15">
      <c r="A21" s="10"/>
      <c r="B21" s="15"/>
      <c r="C21" s="15"/>
      <c r="D21" s="15"/>
      <c r="E21" s="15"/>
      <c r="F21" s="16"/>
      <c r="G21" s="16"/>
      <c r="H21" s="16"/>
      <c r="I21" s="16"/>
      <c r="J21" s="16"/>
      <c r="K21" s="16"/>
      <c r="L21" s="16"/>
      <c r="M21" s="12"/>
      <c r="N21" s="13"/>
    </row>
    <row r="22" spans="1:15">
      <c r="A22" s="10"/>
      <c r="B22" s="15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2"/>
      <c r="N22" s="13"/>
    </row>
    <row r="23" spans="1:15">
      <c r="A23" s="10"/>
      <c r="B23" s="15"/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2"/>
      <c r="N23" s="13"/>
    </row>
    <row r="24" spans="1:15">
      <c r="A24" s="10"/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2"/>
      <c r="N24" s="13"/>
    </row>
    <row r="25" spans="1:15">
      <c r="A25" s="10"/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2"/>
      <c r="N25" s="13"/>
    </row>
    <row r="26" spans="1:15">
      <c r="A26" s="10"/>
      <c r="B26" s="15"/>
      <c r="C26" s="15"/>
      <c r="D26" s="15"/>
      <c r="E26" s="15"/>
      <c r="F26" s="16"/>
      <c r="G26" s="16"/>
      <c r="H26" s="16"/>
      <c r="I26" s="16"/>
      <c r="J26" s="16"/>
      <c r="K26" s="16"/>
      <c r="L26" s="16"/>
      <c r="M26" s="12"/>
      <c r="N26" s="13"/>
    </row>
    <row r="27" spans="1:15">
      <c r="A27" s="10"/>
      <c r="B27" s="15"/>
      <c r="C27" s="15"/>
      <c r="D27" s="15"/>
      <c r="E27" s="15"/>
      <c r="F27" s="16"/>
      <c r="G27" s="16"/>
      <c r="H27" s="16"/>
      <c r="I27" s="16"/>
      <c r="J27" s="16"/>
      <c r="K27" s="16"/>
      <c r="L27" s="16"/>
      <c r="M27" s="12"/>
      <c r="N27" s="13"/>
    </row>
    <row r="28" spans="1:15">
      <c r="A28" s="10"/>
      <c r="B28" s="15"/>
      <c r="C28" s="15"/>
      <c r="D28" s="15"/>
      <c r="E28" s="15"/>
      <c r="F28" s="16"/>
      <c r="G28" s="16"/>
      <c r="H28" s="16"/>
      <c r="I28" s="16"/>
      <c r="J28" s="16"/>
      <c r="K28" s="16"/>
      <c r="L28" s="16"/>
      <c r="M28" s="12"/>
      <c r="N28" s="13"/>
    </row>
    <row r="29" spans="1:15">
      <c r="A29" s="10"/>
      <c r="B29" s="15"/>
      <c r="C29" s="15"/>
      <c r="D29" s="15"/>
      <c r="E29" s="15"/>
      <c r="F29" s="16"/>
      <c r="G29" s="16"/>
      <c r="H29" s="16"/>
      <c r="I29" s="16"/>
      <c r="J29" s="16"/>
      <c r="K29" s="16"/>
      <c r="L29" s="16"/>
      <c r="M29" s="12"/>
      <c r="N29" s="13"/>
    </row>
    <row r="30" spans="1:15">
      <c r="A30" s="10"/>
      <c r="B30" s="15"/>
      <c r="C30" s="15"/>
      <c r="D30" s="15"/>
      <c r="E30" s="15"/>
      <c r="F30" s="16"/>
      <c r="G30" s="16"/>
      <c r="H30" s="16"/>
      <c r="I30" s="16"/>
      <c r="J30" s="16"/>
      <c r="K30" s="16"/>
      <c r="L30" s="16"/>
      <c r="M30" s="12"/>
      <c r="N30" s="13"/>
    </row>
  </sheetData>
  <sortState ref="A4:N15">
    <sortCondition ref="N4:N15"/>
  </sortState>
  <pageMargins left="0.31496062992125984" right="0.31496062992125984" top="0.78740157480314965" bottom="0.78740157480314965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B21" sqref="B21"/>
    </sheetView>
  </sheetViews>
  <sheetFormatPr defaultRowHeight="15"/>
  <cols>
    <col min="1" max="1" width="7.85546875" customWidth="1"/>
    <col min="2" max="2" width="29" customWidth="1"/>
    <col min="3" max="4" width="7.28515625" customWidth="1"/>
    <col min="5" max="5" width="7.5703125" customWidth="1"/>
    <col min="6" max="6" width="8.85546875" customWidth="1"/>
    <col min="7" max="7" width="7.140625" customWidth="1"/>
    <col min="8" max="8" width="6.7109375" customWidth="1"/>
    <col min="9" max="9" width="7.5703125" customWidth="1"/>
    <col min="10" max="10" width="11" customWidth="1"/>
    <col min="11" max="11" width="9.42578125" customWidth="1"/>
    <col min="12" max="12" width="6.42578125" customWidth="1"/>
    <col min="13" max="13" width="8.7109375" customWidth="1"/>
    <col min="14" max="14" width="9.5703125" customWidth="1"/>
    <col min="15" max="15" width="6.42578125" customWidth="1"/>
  </cols>
  <sheetData>
    <row r="1" spans="1:15" ht="18.75">
      <c r="A1" s="1" t="s">
        <v>17</v>
      </c>
    </row>
    <row r="3" spans="1:15" s="2" customForma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12</v>
      </c>
      <c r="I3" s="17" t="s">
        <v>13</v>
      </c>
      <c r="J3" s="17" t="s">
        <v>14</v>
      </c>
      <c r="K3" s="17" t="s">
        <v>7</v>
      </c>
      <c r="L3" s="17" t="s">
        <v>15</v>
      </c>
      <c r="M3" s="17" t="s">
        <v>8</v>
      </c>
      <c r="N3" s="17" t="s">
        <v>9</v>
      </c>
      <c r="O3" s="23" t="s">
        <v>10</v>
      </c>
    </row>
    <row r="4" spans="1:15">
      <c r="A4" s="18">
        <v>3</v>
      </c>
      <c r="B4" s="19" t="s">
        <v>56</v>
      </c>
      <c r="C4" s="20">
        <v>0.59583333333333299</v>
      </c>
      <c r="D4" s="20">
        <v>0.61260416666666673</v>
      </c>
      <c r="E4" s="20">
        <v>0</v>
      </c>
      <c r="F4" s="21">
        <f>D4-C4</f>
        <v>1.6770833333333734E-2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f>G4+H4+I4+J4+K4+L4</f>
        <v>0</v>
      </c>
      <c r="N4" s="20">
        <f>F4-E4+M4</f>
        <v>1.6770833333333734E-2</v>
      </c>
      <c r="O4" s="28" t="s">
        <v>21</v>
      </c>
    </row>
    <row r="5" spans="1:15">
      <c r="A5" s="18">
        <v>7</v>
      </c>
      <c r="B5" s="26" t="s">
        <v>59</v>
      </c>
      <c r="C5" s="20">
        <v>0.60138888888888897</v>
      </c>
      <c r="D5" s="20">
        <v>0.61959490740740741</v>
      </c>
      <c r="E5" s="20">
        <v>0</v>
      </c>
      <c r="F5" s="21">
        <f>D5-C5</f>
        <v>1.8206018518518441E-2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1">
        <f>G5+H5+I5+J5+K5+L5</f>
        <v>0</v>
      </c>
      <c r="N5" s="20">
        <f>F5-E5+M5</f>
        <v>1.8206018518518441E-2</v>
      </c>
      <c r="O5" s="28" t="s">
        <v>22</v>
      </c>
    </row>
    <row r="6" spans="1:15">
      <c r="A6" s="18">
        <v>2</v>
      </c>
      <c r="B6" s="19" t="s">
        <v>55</v>
      </c>
      <c r="C6" s="20">
        <v>0.59444444444444444</v>
      </c>
      <c r="D6" s="20">
        <v>0.61324074074074075</v>
      </c>
      <c r="E6" s="20">
        <v>0</v>
      </c>
      <c r="F6" s="22">
        <f>D6-C6</f>
        <v>1.8796296296296311E-2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f>G6+H6+I6+J6+K6+L6</f>
        <v>0</v>
      </c>
      <c r="N6" s="20">
        <f>F6-E6+M6</f>
        <v>1.8796296296296311E-2</v>
      </c>
      <c r="O6" s="28" t="s">
        <v>23</v>
      </c>
    </row>
    <row r="7" spans="1:15">
      <c r="A7" s="18">
        <v>10</v>
      </c>
      <c r="B7" s="26" t="s">
        <v>62</v>
      </c>
      <c r="C7" s="20">
        <v>0.60555555555555596</v>
      </c>
      <c r="D7" s="20">
        <v>0.62312500000000004</v>
      </c>
      <c r="E7" s="20">
        <v>0</v>
      </c>
      <c r="F7" s="22">
        <f>D7-C7</f>
        <v>1.7569444444444082E-2</v>
      </c>
      <c r="G7" s="22">
        <v>1.3888888888888889E-3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f>G7+H7+I7+J7+K7+L7</f>
        <v>1.3888888888888889E-3</v>
      </c>
      <c r="N7" s="20">
        <f>F7-E7+M7</f>
        <v>1.895833333333297E-2</v>
      </c>
      <c r="O7" s="24" t="s">
        <v>24</v>
      </c>
    </row>
    <row r="8" spans="1:15">
      <c r="A8" s="18">
        <v>4</v>
      </c>
      <c r="B8" s="19" t="s">
        <v>57</v>
      </c>
      <c r="C8" s="20">
        <v>0.59722222222222199</v>
      </c>
      <c r="D8" s="20">
        <v>0.61758101851851854</v>
      </c>
      <c r="E8" s="20">
        <v>0</v>
      </c>
      <c r="F8" s="22">
        <f>D8-C8</f>
        <v>2.0358796296296555E-2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f>G8+H8+I8+J8+K8+L8</f>
        <v>0</v>
      </c>
      <c r="N8" s="20">
        <f>F8-E8+M8</f>
        <v>2.0358796296296555E-2</v>
      </c>
      <c r="O8" s="24" t="s">
        <v>25</v>
      </c>
    </row>
    <row r="9" spans="1:15">
      <c r="A9" s="18">
        <v>6</v>
      </c>
      <c r="B9" s="19" t="s">
        <v>58</v>
      </c>
      <c r="C9" s="20">
        <v>0.6</v>
      </c>
      <c r="D9" s="20">
        <v>0.61984953703703705</v>
      </c>
      <c r="E9" s="20">
        <v>1.7361111111111112E-4</v>
      </c>
      <c r="F9" s="22">
        <f>D9-C9</f>
        <v>1.9849537037037068E-2</v>
      </c>
      <c r="G9" s="22">
        <v>0</v>
      </c>
      <c r="H9" s="22">
        <v>0</v>
      </c>
      <c r="I9" s="22">
        <v>6.9444444444444447E-4</v>
      </c>
      <c r="J9" s="22">
        <v>0</v>
      </c>
      <c r="K9" s="22">
        <v>0</v>
      </c>
      <c r="L9" s="22">
        <v>0</v>
      </c>
      <c r="M9" s="22">
        <f>G9+H9+I9+J9+K9+L9</f>
        <v>6.9444444444444447E-4</v>
      </c>
      <c r="N9" s="20">
        <f>F9-E9+M9</f>
        <v>2.0370370370370403E-2</v>
      </c>
      <c r="O9" s="24" t="s">
        <v>26</v>
      </c>
    </row>
    <row r="10" spans="1:15">
      <c r="A10" s="18">
        <v>9</v>
      </c>
      <c r="B10" s="26" t="s">
        <v>61</v>
      </c>
      <c r="C10" s="20">
        <v>0.60416666666666696</v>
      </c>
      <c r="D10" s="20">
        <v>0.62370370370370376</v>
      </c>
      <c r="E10" s="20">
        <v>0</v>
      </c>
      <c r="F10" s="22">
        <f>D10-C10</f>
        <v>1.9537037037036797E-2</v>
      </c>
      <c r="G10" s="22">
        <v>1.3888888888888889E-3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f>G10+H10+I10+J10+K10+L10</f>
        <v>1.3888888888888889E-3</v>
      </c>
      <c r="N10" s="20">
        <f>F10-E10+M10</f>
        <v>2.0925925925925685E-2</v>
      </c>
      <c r="O10" s="24" t="s">
        <v>27</v>
      </c>
    </row>
    <row r="11" spans="1:15">
      <c r="A11" s="18">
        <v>1</v>
      </c>
      <c r="B11" s="19" t="s">
        <v>54</v>
      </c>
      <c r="C11" s="20">
        <v>0.59305555555555556</v>
      </c>
      <c r="D11" s="20">
        <v>0.61291666666666667</v>
      </c>
      <c r="E11" s="20">
        <v>0</v>
      </c>
      <c r="F11" s="22">
        <f>D11-C11</f>
        <v>1.9861111111111107E-2</v>
      </c>
      <c r="G11" s="22">
        <v>1.3888888888888889E-3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f>G11+H11+I11+J11+K11+L11</f>
        <v>1.3888888888888889E-3</v>
      </c>
      <c r="N11" s="20">
        <f>F11-E11+M11</f>
        <v>2.1249999999999995E-2</v>
      </c>
      <c r="O11" s="24" t="s">
        <v>28</v>
      </c>
    </row>
    <row r="12" spans="1:15">
      <c r="A12" s="18">
        <v>8</v>
      </c>
      <c r="B12" s="26" t="s">
        <v>60</v>
      </c>
      <c r="C12" s="20">
        <v>0.60277777777777797</v>
      </c>
      <c r="D12" s="20">
        <v>0.62328703703703703</v>
      </c>
      <c r="E12" s="20">
        <v>0</v>
      </c>
      <c r="F12" s="22">
        <f>D12-C12</f>
        <v>2.0509259259259061E-2</v>
      </c>
      <c r="G12" s="22">
        <v>1.3888888888888889E-3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f>G12+H12+I12+J12+K12+L12</f>
        <v>1.3888888888888889E-3</v>
      </c>
      <c r="N12" s="20">
        <f>F12-E12+M12</f>
        <v>2.1898148148147948E-2</v>
      </c>
      <c r="O12" s="24" t="s">
        <v>29</v>
      </c>
    </row>
    <row r="13" spans="1:15">
      <c r="A13" s="18">
        <v>5</v>
      </c>
      <c r="B13" s="19" t="s">
        <v>100</v>
      </c>
      <c r="C13" s="20">
        <v>0.59861111111111098</v>
      </c>
      <c r="D13" s="20">
        <v>0.62103009259259256</v>
      </c>
      <c r="E13" s="20">
        <v>2.0833333333333335E-4</v>
      </c>
      <c r="F13" s="22">
        <f>D13-C13</f>
        <v>2.2418981481481581E-2</v>
      </c>
      <c r="G13" s="22">
        <v>6.9444444444444447E-4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f>G13+H13+I13+J13+K13+L13</f>
        <v>6.9444444444444447E-4</v>
      </c>
      <c r="N13" s="20">
        <f>F13-E13+M13</f>
        <v>2.2905092592592692E-2</v>
      </c>
      <c r="O13" s="24" t="s">
        <v>30</v>
      </c>
    </row>
    <row r="17" spans="1:15">
      <c r="A17" s="4"/>
      <c r="B17" s="5"/>
      <c r="C17" s="5"/>
      <c r="D17" s="6"/>
      <c r="E17" s="6"/>
      <c r="F17" s="7"/>
      <c r="G17" s="8"/>
      <c r="H17" s="8"/>
      <c r="I17" s="8"/>
      <c r="J17" s="8"/>
      <c r="K17" s="8"/>
      <c r="L17" s="8"/>
      <c r="M17" s="7"/>
      <c r="N17" s="6"/>
      <c r="O17" s="9"/>
    </row>
    <row r="18" spans="1:15">
      <c r="A18" s="10"/>
      <c r="B18" s="11"/>
      <c r="C18" s="11"/>
      <c r="D18" s="11"/>
      <c r="E18" s="11"/>
      <c r="F18" s="12"/>
      <c r="G18" s="12"/>
      <c r="H18" s="12"/>
      <c r="I18" s="12"/>
      <c r="J18" s="12"/>
      <c r="K18" s="12"/>
      <c r="L18" s="12"/>
      <c r="M18" s="12"/>
      <c r="N18" s="13"/>
      <c r="O18" s="14"/>
    </row>
    <row r="19" spans="1:15">
      <c r="A19" s="10"/>
      <c r="B19" s="15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2"/>
      <c r="N19" s="13"/>
    </row>
    <row r="20" spans="1:15">
      <c r="A20" s="10"/>
      <c r="B20" s="15"/>
      <c r="C20" s="15"/>
      <c r="D20" s="15"/>
      <c r="E20" s="15"/>
      <c r="F20" s="16"/>
      <c r="G20" s="16"/>
      <c r="H20" s="16"/>
      <c r="I20" s="16"/>
      <c r="J20" s="16"/>
      <c r="K20" s="16"/>
      <c r="L20" s="16"/>
      <c r="M20" s="12"/>
      <c r="N20" s="13"/>
    </row>
    <row r="21" spans="1:15">
      <c r="A21" s="10"/>
      <c r="B21" s="15"/>
      <c r="C21" s="15"/>
      <c r="D21" s="15"/>
      <c r="E21" s="15"/>
      <c r="F21" s="16"/>
      <c r="G21" s="16"/>
      <c r="H21" s="16"/>
      <c r="I21" s="16"/>
      <c r="J21" s="16"/>
      <c r="K21" s="16"/>
      <c r="L21" s="16"/>
      <c r="M21" s="12"/>
      <c r="N21" s="13"/>
    </row>
    <row r="22" spans="1:15">
      <c r="A22" s="10"/>
      <c r="B22" s="15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2"/>
      <c r="N22" s="13"/>
    </row>
    <row r="23" spans="1:15">
      <c r="A23" s="10"/>
      <c r="B23" s="15"/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2"/>
      <c r="N23" s="13"/>
    </row>
    <row r="24" spans="1:15">
      <c r="A24" s="10"/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2"/>
      <c r="N24" s="13"/>
    </row>
    <row r="25" spans="1:15">
      <c r="A25" s="10"/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2"/>
      <c r="N25" s="13"/>
    </row>
    <row r="26" spans="1:15">
      <c r="A26" s="10"/>
      <c r="B26" s="15"/>
      <c r="C26" s="15"/>
      <c r="D26" s="15"/>
      <c r="E26" s="15"/>
      <c r="F26" s="16"/>
      <c r="G26" s="16"/>
      <c r="H26" s="16"/>
      <c r="I26" s="16"/>
      <c r="J26" s="16"/>
      <c r="K26" s="16"/>
      <c r="L26" s="16"/>
      <c r="M26" s="12"/>
      <c r="N26" s="13"/>
    </row>
    <row r="27" spans="1:15">
      <c r="A27" s="10"/>
      <c r="B27" s="15"/>
      <c r="C27" s="15"/>
      <c r="D27" s="15"/>
      <c r="E27" s="15"/>
      <c r="F27" s="16"/>
      <c r="G27" s="16"/>
      <c r="H27" s="16"/>
      <c r="I27" s="16"/>
      <c r="J27" s="16"/>
      <c r="K27" s="16"/>
      <c r="L27" s="16"/>
      <c r="M27" s="12"/>
      <c r="N27" s="13"/>
    </row>
    <row r="28" spans="1:15">
      <c r="A28" s="10"/>
      <c r="B28" s="15"/>
      <c r="C28" s="15"/>
      <c r="D28" s="15"/>
      <c r="E28" s="15"/>
      <c r="F28" s="16"/>
      <c r="G28" s="16"/>
      <c r="H28" s="16"/>
      <c r="I28" s="16"/>
      <c r="J28" s="16"/>
      <c r="K28" s="16"/>
      <c r="L28" s="16"/>
      <c r="M28" s="12"/>
      <c r="N28" s="13"/>
    </row>
  </sheetData>
  <sortState ref="A4:N13">
    <sortCondition ref="N4:N13"/>
  </sortState>
  <pageMargins left="0.31496062992125984" right="0.31496062992125984" top="0.78740157480314965" bottom="0.78740157480314965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A21" sqref="A21"/>
    </sheetView>
  </sheetViews>
  <sheetFormatPr defaultRowHeight="15"/>
  <cols>
    <col min="1" max="1" width="8.28515625" customWidth="1"/>
    <col min="2" max="2" width="21.85546875" customWidth="1"/>
    <col min="3" max="3" width="7.28515625" customWidth="1"/>
    <col min="4" max="4" width="7" customWidth="1"/>
    <col min="5" max="5" width="7.42578125" customWidth="1"/>
    <col min="6" max="6" width="8.85546875" customWidth="1"/>
    <col min="7" max="8" width="6.85546875" customWidth="1"/>
    <col min="9" max="9" width="7.85546875" customWidth="1"/>
    <col min="10" max="10" width="11.5703125" customWidth="1"/>
    <col min="11" max="11" width="8.5703125" customWidth="1"/>
    <col min="12" max="12" width="7.42578125" customWidth="1"/>
    <col min="13" max="13" width="9" customWidth="1"/>
    <col min="14" max="14" width="9.7109375" customWidth="1"/>
    <col min="15" max="15" width="6.5703125" customWidth="1"/>
  </cols>
  <sheetData>
    <row r="1" spans="1:16" ht="18.75">
      <c r="A1" s="1" t="s">
        <v>18</v>
      </c>
    </row>
    <row r="3" spans="1:16" s="2" customForma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12</v>
      </c>
      <c r="I3" s="17" t="s">
        <v>13</v>
      </c>
      <c r="J3" s="17" t="s">
        <v>14</v>
      </c>
      <c r="K3" s="17" t="s">
        <v>7</v>
      </c>
      <c r="L3" s="17" t="s">
        <v>15</v>
      </c>
      <c r="M3" s="17" t="s">
        <v>8</v>
      </c>
      <c r="N3" s="17" t="s">
        <v>9</v>
      </c>
      <c r="O3" s="23" t="s">
        <v>10</v>
      </c>
    </row>
    <row r="4" spans="1:16">
      <c r="A4" s="18">
        <v>18</v>
      </c>
      <c r="B4" s="26" t="s">
        <v>81</v>
      </c>
      <c r="C4" s="20">
        <v>0.63055555555555498</v>
      </c>
      <c r="D4" s="27">
        <v>0.64701388888888889</v>
      </c>
      <c r="E4" s="20">
        <v>0</v>
      </c>
      <c r="F4" s="21">
        <f>D4-C4</f>
        <v>1.6458333333333908E-2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f>G4+H4+I4+J4+K4+L4</f>
        <v>0</v>
      </c>
      <c r="N4" s="20">
        <f>F4-E4+M4</f>
        <v>1.6458333333333908E-2</v>
      </c>
      <c r="O4" s="28" t="s">
        <v>21</v>
      </c>
    </row>
    <row r="5" spans="1:16">
      <c r="A5" s="18">
        <v>6</v>
      </c>
      <c r="B5" s="19" t="s">
        <v>70</v>
      </c>
      <c r="C5" s="20">
        <v>0.61388888888888904</v>
      </c>
      <c r="D5" s="20">
        <v>0.63160879629629629</v>
      </c>
      <c r="E5" s="20">
        <v>4.6296296296296293E-4</v>
      </c>
      <c r="F5" s="21">
        <f>D5-C5</f>
        <v>1.7719907407407254E-2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f>G5+H5+I5+J5+K5+L5</f>
        <v>0</v>
      </c>
      <c r="N5" s="20">
        <f>F5-E5+M5</f>
        <v>1.725694444444429E-2</v>
      </c>
      <c r="O5" s="28" t="s">
        <v>22</v>
      </c>
    </row>
    <row r="6" spans="1:16">
      <c r="A6" s="18">
        <v>12</v>
      </c>
      <c r="B6" s="19" t="s">
        <v>75</v>
      </c>
      <c r="C6" s="20">
        <v>0.62222222222222201</v>
      </c>
      <c r="D6" s="27">
        <v>0.63937500000000003</v>
      </c>
      <c r="E6" s="20">
        <v>0</v>
      </c>
      <c r="F6" s="22">
        <f>D6-C6</f>
        <v>1.7152777777778017E-2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6.9444444444444447E-4</v>
      </c>
      <c r="M6" s="22">
        <f>G6+H6+I6+J6+K6+L6</f>
        <v>6.9444444444444447E-4</v>
      </c>
      <c r="N6" s="20">
        <f>F6-E6+M6</f>
        <v>1.7847222222222462E-2</v>
      </c>
      <c r="O6" s="28" t="s">
        <v>23</v>
      </c>
    </row>
    <row r="7" spans="1:16">
      <c r="A7" s="18">
        <v>5</v>
      </c>
      <c r="B7" s="19" t="s">
        <v>69</v>
      </c>
      <c r="C7" s="20">
        <v>0.61250000000000004</v>
      </c>
      <c r="D7" s="20">
        <v>0.63156250000000003</v>
      </c>
      <c r="E7" s="20">
        <v>8.1018518518518516E-4</v>
      </c>
      <c r="F7" s="22">
        <f>D7-C7</f>
        <v>1.9062499999999982E-2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f>G7+H7+I7+J7+K7+L7</f>
        <v>0</v>
      </c>
      <c r="N7" s="20">
        <f>F7-E7+M7</f>
        <v>1.8252314814814798E-2</v>
      </c>
      <c r="O7" s="24" t="s">
        <v>24</v>
      </c>
      <c r="P7" s="3"/>
    </row>
    <row r="8" spans="1:16">
      <c r="A8" s="18">
        <v>17</v>
      </c>
      <c r="B8" s="26" t="s">
        <v>80</v>
      </c>
      <c r="C8" s="20">
        <v>0.62916666666666698</v>
      </c>
      <c r="D8" s="27">
        <v>0.64675925925925926</v>
      </c>
      <c r="E8" s="20">
        <v>0</v>
      </c>
      <c r="F8" s="22">
        <f>D8-C8</f>
        <v>1.7592592592592271E-2</v>
      </c>
      <c r="G8" s="22">
        <v>6.9444444444444447E-4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f>G8+H8+I8+J8+K8+L8</f>
        <v>6.9444444444444447E-4</v>
      </c>
      <c r="N8" s="20">
        <f>F8-E8+M8</f>
        <v>1.8287037037036716E-2</v>
      </c>
      <c r="O8" s="24" t="s">
        <v>25</v>
      </c>
    </row>
    <row r="9" spans="1:16">
      <c r="A9" s="18">
        <v>11</v>
      </c>
      <c r="B9" s="19" t="s">
        <v>74</v>
      </c>
      <c r="C9" s="20">
        <v>0.62083333333333302</v>
      </c>
      <c r="D9" s="20">
        <v>0.64028935185185187</v>
      </c>
      <c r="E9" s="20">
        <v>3.4722222222222224E-4</v>
      </c>
      <c r="F9" s="22">
        <f>D9-C9</f>
        <v>1.9456018518518858E-2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f>G9+H9+I9+J9+K9+L9</f>
        <v>0</v>
      </c>
      <c r="N9" s="20">
        <f>F9-E9+M9</f>
        <v>1.9108796296296637E-2</v>
      </c>
      <c r="O9" s="24" t="s">
        <v>26</v>
      </c>
    </row>
    <row r="10" spans="1:16">
      <c r="A10" s="18">
        <v>4</v>
      </c>
      <c r="B10" s="19" t="s">
        <v>68</v>
      </c>
      <c r="C10" s="20">
        <v>0.61111111111111105</v>
      </c>
      <c r="D10" s="27">
        <v>0.63179398148148147</v>
      </c>
      <c r="E10" s="20">
        <v>8.2175925925925917E-4</v>
      </c>
      <c r="F10" s="22">
        <f>D10-C10</f>
        <v>2.0682870370370421E-2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f>G10+H10+I10+J10+K10+L10</f>
        <v>0</v>
      </c>
      <c r="N10" s="20">
        <f>F10-E10+M10</f>
        <v>1.9861111111111163E-2</v>
      </c>
      <c r="O10" s="24" t="s">
        <v>27</v>
      </c>
    </row>
    <row r="11" spans="1:16">
      <c r="A11" s="18">
        <v>16</v>
      </c>
      <c r="B11" s="26" t="s">
        <v>79</v>
      </c>
      <c r="C11" s="20">
        <v>0.62777777777777799</v>
      </c>
      <c r="D11" s="20">
        <v>0.6481365740740741</v>
      </c>
      <c r="E11" s="20">
        <v>2.3148148148148146E-4</v>
      </c>
      <c r="F11" s="22">
        <f>D11-C11</f>
        <v>2.0358796296296111E-2</v>
      </c>
      <c r="G11" s="22">
        <v>6.9444444444444447E-4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f>G11+H11+I11+J11+K11+L11</f>
        <v>6.9444444444444447E-4</v>
      </c>
      <c r="N11" s="20">
        <f>F11-E11+M11</f>
        <v>2.0821759259259075E-2</v>
      </c>
      <c r="O11" s="24" t="s">
        <v>28</v>
      </c>
    </row>
    <row r="12" spans="1:16">
      <c r="A12" s="18">
        <v>15</v>
      </c>
      <c r="B12" s="30" t="s">
        <v>78</v>
      </c>
      <c r="C12" s="20">
        <v>0.62638888888888899</v>
      </c>
      <c r="D12" s="20">
        <v>0.64714120370370376</v>
      </c>
      <c r="E12" s="20">
        <v>1.3888888888888889E-4</v>
      </c>
      <c r="F12" s="22">
        <f>D12-C12</f>
        <v>2.0752314814814765E-2</v>
      </c>
      <c r="G12" s="22">
        <v>1.3888888888888889E-3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f>G12+H12+I12+J12+K12+L12</f>
        <v>1.3888888888888889E-3</v>
      </c>
      <c r="N12" s="20">
        <f>F12-E12+M12</f>
        <v>2.2002314814814763E-2</v>
      </c>
      <c r="O12" s="24" t="s">
        <v>29</v>
      </c>
    </row>
    <row r="13" spans="1:16">
      <c r="A13" s="18">
        <v>9</v>
      </c>
      <c r="B13" s="19" t="s">
        <v>93</v>
      </c>
      <c r="C13" s="20">
        <v>0.61805555555555503</v>
      </c>
      <c r="D13" s="20">
        <v>0.64065972222222223</v>
      </c>
      <c r="E13" s="20">
        <v>0</v>
      </c>
      <c r="F13" s="22">
        <f>D13-C13</f>
        <v>2.2604166666667203E-2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f>G13+H13+I13+J13+K13+L13</f>
        <v>0</v>
      </c>
      <c r="N13" s="20">
        <f>F13-E13+M13</f>
        <v>2.2604166666667203E-2</v>
      </c>
      <c r="O13" s="24" t="s">
        <v>30</v>
      </c>
    </row>
    <row r="14" spans="1:16">
      <c r="A14" s="18">
        <v>14</v>
      </c>
      <c r="B14" s="26" t="s">
        <v>77</v>
      </c>
      <c r="C14" s="20">
        <v>0.625</v>
      </c>
      <c r="D14" s="27">
        <v>0.64712962962962961</v>
      </c>
      <c r="E14" s="20">
        <v>0</v>
      </c>
      <c r="F14" s="22">
        <f>D14-C14</f>
        <v>2.212962962962961E-2</v>
      </c>
      <c r="G14" s="22">
        <v>6.9444444444444447E-4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f>G14+H14+I14+J14+K14+L14</f>
        <v>6.9444444444444447E-4</v>
      </c>
      <c r="N14" s="20">
        <f>F14-E14+M14</f>
        <v>2.2824074074074056E-2</v>
      </c>
      <c r="O14" s="24" t="s">
        <v>31</v>
      </c>
    </row>
    <row r="15" spans="1:16">
      <c r="A15" s="18">
        <v>10</v>
      </c>
      <c r="B15" s="26" t="s">
        <v>73</v>
      </c>
      <c r="C15" s="20">
        <v>0.61944444444444402</v>
      </c>
      <c r="D15" s="20">
        <v>0.63949074074074075</v>
      </c>
      <c r="E15" s="20">
        <v>0</v>
      </c>
      <c r="F15" s="22">
        <f>D15-C15</f>
        <v>2.0046296296296728E-2</v>
      </c>
      <c r="G15" s="22">
        <v>1.3888888888888889E-3</v>
      </c>
      <c r="H15" s="22">
        <v>0</v>
      </c>
      <c r="I15" s="22">
        <v>6.9444444444444447E-4</v>
      </c>
      <c r="J15" s="22">
        <v>0</v>
      </c>
      <c r="K15" s="22">
        <v>0</v>
      </c>
      <c r="L15" s="22">
        <v>6.9444444444444447E-4</v>
      </c>
      <c r="M15" s="22">
        <f>G15+H15+I15+J15+K15+L15</f>
        <v>2.7777777777777779E-3</v>
      </c>
      <c r="N15" s="20">
        <f>F15-E15+M15</f>
        <v>2.2824074074074507E-2</v>
      </c>
      <c r="O15" s="24" t="s">
        <v>31</v>
      </c>
    </row>
    <row r="16" spans="1:16">
      <c r="A16" s="18">
        <v>13</v>
      </c>
      <c r="B16" s="26" t="s">
        <v>76</v>
      </c>
      <c r="C16" s="20">
        <v>0.62361111111111101</v>
      </c>
      <c r="D16" s="27">
        <v>0.64760416666666665</v>
      </c>
      <c r="E16" s="20">
        <v>0</v>
      </c>
      <c r="F16" s="22">
        <f>D16-C16</f>
        <v>2.3993055555555642E-2</v>
      </c>
      <c r="G16" s="22">
        <v>0</v>
      </c>
      <c r="H16" s="22">
        <v>2.0833333333333333E-3</v>
      </c>
      <c r="I16" s="22">
        <v>0</v>
      </c>
      <c r="J16" s="22">
        <v>0</v>
      </c>
      <c r="K16" s="22">
        <v>0</v>
      </c>
      <c r="L16" s="22">
        <v>0</v>
      </c>
      <c r="M16" s="22">
        <f>G16+H16+I16+J16+K16+L16</f>
        <v>2.0833333333333333E-3</v>
      </c>
      <c r="N16" s="20">
        <f>F16-E16+M16</f>
        <v>2.6076388888888975E-2</v>
      </c>
      <c r="O16" s="24" t="s">
        <v>33</v>
      </c>
    </row>
    <row r="17" spans="1:15">
      <c r="A17" s="18">
        <v>2</v>
      </c>
      <c r="B17" s="26" t="s">
        <v>66</v>
      </c>
      <c r="C17" s="20">
        <v>0.60833333333333328</v>
      </c>
      <c r="D17" s="20">
        <v>0.63165509259259256</v>
      </c>
      <c r="E17" s="20">
        <v>2.8935185185185189E-4</v>
      </c>
      <c r="F17" s="22">
        <f>D17-C17</f>
        <v>2.3321759259259278E-2</v>
      </c>
      <c r="G17" s="22">
        <v>6.9444444444444447E-4</v>
      </c>
      <c r="H17" s="22">
        <v>0</v>
      </c>
      <c r="I17" s="22">
        <v>0</v>
      </c>
      <c r="J17" s="22">
        <v>2.0833333333333333E-3</v>
      </c>
      <c r="K17" s="22">
        <v>6.9444444444444447E-4</v>
      </c>
      <c r="L17" s="22">
        <v>0</v>
      </c>
      <c r="M17" s="22">
        <f>G17+H17+I17+J17+K17+L17</f>
        <v>3.4722222222222225E-3</v>
      </c>
      <c r="N17" s="20">
        <f>F17-E17+M17</f>
        <v>2.6504629629629649E-2</v>
      </c>
      <c r="O17" s="24" t="s">
        <v>34</v>
      </c>
    </row>
    <row r="18" spans="1:15">
      <c r="A18" s="18">
        <v>1</v>
      </c>
      <c r="B18" s="19" t="s">
        <v>65</v>
      </c>
      <c r="C18" s="20">
        <v>0.6069444444444444</v>
      </c>
      <c r="D18" s="27">
        <v>0.63146990740740738</v>
      </c>
      <c r="E18" s="20">
        <v>0</v>
      </c>
      <c r="F18" s="22">
        <f>D18-C18</f>
        <v>2.4525462962962985E-2</v>
      </c>
      <c r="G18" s="22">
        <v>6.9444444444444447E-4</v>
      </c>
      <c r="H18" s="22">
        <v>0</v>
      </c>
      <c r="I18" s="22">
        <v>0</v>
      </c>
      <c r="J18" s="22">
        <v>2.0833333333333333E-3</v>
      </c>
      <c r="K18" s="22">
        <v>0</v>
      </c>
      <c r="L18" s="22">
        <v>0</v>
      </c>
      <c r="M18" s="22">
        <f>G18+H18+I18+J18+K18+L18</f>
        <v>2.7777777777777779E-3</v>
      </c>
      <c r="N18" s="20">
        <f>F18-E18+M18</f>
        <v>2.7303240740740763E-2</v>
      </c>
      <c r="O18" s="24" t="s">
        <v>35</v>
      </c>
    </row>
    <row r="19" spans="1:15">
      <c r="A19" s="18">
        <v>3</v>
      </c>
      <c r="B19" s="19" t="s">
        <v>67</v>
      </c>
      <c r="C19" s="20">
        <v>0.60972222222222205</v>
      </c>
      <c r="D19" s="20">
        <v>0.63369212962962962</v>
      </c>
      <c r="E19" s="20">
        <v>0</v>
      </c>
      <c r="F19" s="22">
        <f>D19-C19</f>
        <v>2.3969907407407565E-2</v>
      </c>
      <c r="G19" s="22">
        <v>2.0833333333333333E-3</v>
      </c>
      <c r="H19" s="22">
        <v>2.0833333333333333E-3</v>
      </c>
      <c r="I19" s="22">
        <v>0</v>
      </c>
      <c r="J19" s="22">
        <v>0</v>
      </c>
      <c r="K19" s="22">
        <v>0</v>
      </c>
      <c r="L19" s="22">
        <v>0</v>
      </c>
      <c r="M19" s="22">
        <f>G19+H19+I19+J19+K19+L19</f>
        <v>4.1666666666666666E-3</v>
      </c>
      <c r="N19" s="20">
        <f>F19-E19+M19</f>
        <v>2.813657407407423E-2</v>
      </c>
      <c r="O19" s="24" t="s">
        <v>101</v>
      </c>
    </row>
    <row r="20" spans="1:15">
      <c r="A20" s="18">
        <v>7</v>
      </c>
      <c r="B20" s="26" t="s">
        <v>71</v>
      </c>
      <c r="C20" s="20">
        <v>0.61527777777777803</v>
      </c>
      <c r="D20" s="27">
        <v>0.64204861111111111</v>
      </c>
      <c r="E20" s="20">
        <v>0</v>
      </c>
      <c r="F20" s="22">
        <f>D20-C20</f>
        <v>2.6770833333333077E-2</v>
      </c>
      <c r="G20" s="22">
        <v>6.9444444444444447E-4</v>
      </c>
      <c r="H20" s="22">
        <v>2.0833333333333333E-3</v>
      </c>
      <c r="I20" s="22">
        <v>0</v>
      </c>
      <c r="J20" s="22">
        <v>0</v>
      </c>
      <c r="K20" s="22">
        <v>1.3888888888888889E-3</v>
      </c>
      <c r="L20" s="22">
        <v>0</v>
      </c>
      <c r="M20" s="22">
        <f>G20+H20+I20+J20+K20+L20</f>
        <v>4.1666666666666666E-3</v>
      </c>
      <c r="N20" s="20">
        <f>F20-E20+M20</f>
        <v>3.0937499999999743E-2</v>
      </c>
      <c r="O20" s="24" t="s">
        <v>102</v>
      </c>
    </row>
    <row r="21" spans="1:15">
      <c r="A21" s="18">
        <v>8</v>
      </c>
      <c r="B21" s="19" t="s">
        <v>72</v>
      </c>
      <c r="C21" s="20">
        <v>0.61666666666666703</v>
      </c>
      <c r="D21" s="20">
        <v>0.64752314814814815</v>
      </c>
      <c r="E21" s="20">
        <v>0</v>
      </c>
      <c r="F21" s="22">
        <f>D21-C21</f>
        <v>3.0856481481481124E-2</v>
      </c>
      <c r="G21" s="22">
        <v>6.9444444444444447E-4</v>
      </c>
      <c r="H21" s="22">
        <v>0</v>
      </c>
      <c r="I21" s="22">
        <v>0</v>
      </c>
      <c r="J21" s="22">
        <v>0</v>
      </c>
      <c r="K21" s="22">
        <v>0</v>
      </c>
      <c r="L21" s="22">
        <v>6.9444444444444447E-4</v>
      </c>
      <c r="M21" s="22">
        <f>G21+H21+I21+J21+K21+L21</f>
        <v>1.3888888888888889E-3</v>
      </c>
      <c r="N21" s="20">
        <f>F21-E21+M21</f>
        <v>3.2245370370370015E-2</v>
      </c>
      <c r="O21" s="24" t="s">
        <v>103</v>
      </c>
    </row>
    <row r="22" spans="1:15">
      <c r="A22" s="10"/>
      <c r="B22" s="11"/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12"/>
      <c r="N22" s="13"/>
      <c r="O22" s="14"/>
    </row>
    <row r="23" spans="1:15">
      <c r="A23" s="10"/>
      <c r="B23" s="15"/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2"/>
      <c r="N23" s="13"/>
    </row>
    <row r="24" spans="1:15">
      <c r="A24" s="10"/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2"/>
      <c r="N24" s="13"/>
    </row>
    <row r="25" spans="1:15">
      <c r="A25" s="10"/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2"/>
      <c r="N25" s="13"/>
    </row>
    <row r="26" spans="1:15">
      <c r="A26" s="10"/>
      <c r="B26" s="15"/>
      <c r="C26" s="15"/>
      <c r="D26" s="15"/>
      <c r="E26" s="15"/>
      <c r="F26" s="16"/>
      <c r="G26" s="16"/>
      <c r="H26" s="16"/>
      <c r="I26" s="16"/>
      <c r="J26" s="16"/>
      <c r="K26" s="16"/>
      <c r="L26" s="16"/>
      <c r="M26" s="12"/>
      <c r="N26" s="13"/>
    </row>
    <row r="27" spans="1:15">
      <c r="A27" s="10"/>
      <c r="B27" s="15"/>
      <c r="C27" s="15"/>
      <c r="D27" s="15"/>
      <c r="E27" s="15"/>
      <c r="F27" s="16"/>
      <c r="G27" s="16"/>
      <c r="H27" s="16"/>
      <c r="I27" s="16"/>
      <c r="J27" s="16"/>
      <c r="K27" s="16"/>
      <c r="L27" s="16"/>
      <c r="M27" s="12"/>
      <c r="N27" s="13"/>
    </row>
    <row r="28" spans="1:15">
      <c r="A28" s="10"/>
      <c r="B28" s="15"/>
      <c r="C28" s="15"/>
      <c r="D28" s="15"/>
      <c r="E28" s="15"/>
      <c r="F28" s="16"/>
      <c r="G28" s="16"/>
      <c r="H28" s="16"/>
      <c r="I28" s="16"/>
      <c r="J28" s="16"/>
      <c r="K28" s="16"/>
      <c r="L28" s="16"/>
      <c r="M28" s="12"/>
      <c r="N28" s="13"/>
    </row>
    <row r="29" spans="1:15">
      <c r="A29" s="10"/>
      <c r="B29" s="15"/>
      <c r="C29" s="15"/>
      <c r="D29" s="15"/>
      <c r="E29" s="15"/>
      <c r="F29" s="16"/>
      <c r="G29" s="16"/>
      <c r="H29" s="16"/>
      <c r="I29" s="16"/>
      <c r="J29" s="16"/>
      <c r="K29" s="16"/>
      <c r="L29" s="16"/>
      <c r="M29" s="12"/>
      <c r="N29" s="13"/>
    </row>
    <row r="30" spans="1:15">
      <c r="A30" s="10"/>
      <c r="B30" s="15"/>
      <c r="C30" s="15"/>
      <c r="D30" s="15"/>
      <c r="E30" s="15"/>
      <c r="F30" s="16"/>
      <c r="G30" s="16"/>
      <c r="H30" s="16"/>
      <c r="I30" s="16"/>
      <c r="J30" s="16"/>
      <c r="K30" s="16"/>
      <c r="L30" s="16"/>
      <c r="M30" s="12"/>
      <c r="N30" s="13"/>
    </row>
    <row r="31" spans="1:15">
      <c r="A31" s="10"/>
      <c r="B31" s="15"/>
      <c r="C31" s="15"/>
      <c r="D31" s="15"/>
      <c r="E31" s="15"/>
      <c r="F31" s="16"/>
      <c r="G31" s="16"/>
      <c r="H31" s="16"/>
      <c r="I31" s="16"/>
      <c r="J31" s="16"/>
      <c r="K31" s="16"/>
      <c r="L31" s="16"/>
      <c r="M31" s="12"/>
      <c r="N31" s="13"/>
    </row>
    <row r="32" spans="1:15">
      <c r="A32" s="10"/>
      <c r="B32" s="15"/>
      <c r="C32" s="15"/>
      <c r="D32" s="15"/>
      <c r="E32" s="15"/>
      <c r="F32" s="16"/>
      <c r="G32" s="16"/>
      <c r="H32" s="16"/>
      <c r="I32" s="16"/>
      <c r="J32" s="16"/>
      <c r="K32" s="16"/>
      <c r="L32" s="16"/>
      <c r="M32" s="12"/>
      <c r="N32" s="13"/>
    </row>
  </sheetData>
  <sortState ref="A4:N21">
    <sortCondition ref="N4:N21"/>
  </sortState>
  <pageMargins left="0.31496062992125984" right="0.31496062992125984" top="0.78740157480314965" bottom="0.78740157480314965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B4" sqref="B4"/>
    </sheetView>
  </sheetViews>
  <sheetFormatPr defaultRowHeight="15"/>
  <cols>
    <col min="1" max="1" width="7.85546875" customWidth="1"/>
    <col min="2" max="2" width="24.140625" customWidth="1"/>
    <col min="3" max="3" width="7.5703125" customWidth="1"/>
    <col min="4" max="4" width="7.42578125" customWidth="1"/>
    <col min="5" max="5" width="7.85546875" customWidth="1"/>
    <col min="6" max="6" width="8.28515625" customWidth="1"/>
    <col min="7" max="7" width="6.28515625" customWidth="1"/>
    <col min="8" max="8" width="6.42578125" customWidth="1"/>
    <col min="9" max="9" width="7.140625" customWidth="1"/>
    <col min="10" max="10" width="11.140625" customWidth="1"/>
    <col min="11" max="11" width="8.5703125" customWidth="1"/>
    <col min="12" max="12" width="7" customWidth="1"/>
    <col min="13" max="13" width="8.28515625" customWidth="1"/>
    <col min="14" max="14" width="11.140625" customWidth="1"/>
    <col min="15" max="15" width="7.5703125" customWidth="1"/>
  </cols>
  <sheetData>
    <row r="1" spans="1:16" ht="18.75">
      <c r="A1" s="1" t="s">
        <v>11</v>
      </c>
    </row>
    <row r="3" spans="1:16" s="2" customForma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12</v>
      </c>
      <c r="I3" s="17" t="s">
        <v>13</v>
      </c>
      <c r="J3" s="17" t="s">
        <v>14</v>
      </c>
      <c r="K3" s="17" t="s">
        <v>7</v>
      </c>
      <c r="L3" s="17" t="s">
        <v>15</v>
      </c>
      <c r="M3" s="17" t="s">
        <v>8</v>
      </c>
      <c r="N3" s="17" t="s">
        <v>9</v>
      </c>
      <c r="O3" s="23" t="s">
        <v>10</v>
      </c>
    </row>
    <row r="4" spans="1:16">
      <c r="A4" s="18">
        <v>11</v>
      </c>
      <c r="B4" s="26" t="s">
        <v>44</v>
      </c>
      <c r="C4" s="20">
        <v>0.64583333333333304</v>
      </c>
      <c r="D4" s="20">
        <v>0.66285879629629629</v>
      </c>
      <c r="E4" s="20">
        <v>0</v>
      </c>
      <c r="F4" s="21">
        <f>D4-C4</f>
        <v>1.7025462962963256E-2</v>
      </c>
      <c r="G4" s="22">
        <v>6.9444444444444447E-4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1">
        <f>G4+H4+I4+J4+K4+L4</f>
        <v>6.9444444444444447E-4</v>
      </c>
      <c r="N4" s="20">
        <f>F4-E4+M4</f>
        <v>1.7719907407407701E-2</v>
      </c>
      <c r="O4" s="28" t="s">
        <v>21</v>
      </c>
    </row>
    <row r="5" spans="1:16">
      <c r="A5" s="18">
        <v>10</v>
      </c>
      <c r="B5" s="26" t="s">
        <v>43</v>
      </c>
      <c r="C5" s="20">
        <v>0.64444444444444404</v>
      </c>
      <c r="D5" s="20">
        <v>0.66258101851851847</v>
      </c>
      <c r="E5" s="20">
        <v>0</v>
      </c>
      <c r="F5" s="21">
        <f>D5-C5</f>
        <v>1.813657407407443E-2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f>G5+H5+I5+J5+K5+L5</f>
        <v>0</v>
      </c>
      <c r="N5" s="20">
        <f>F5-E5+M5</f>
        <v>1.813657407407443E-2</v>
      </c>
      <c r="O5" s="28" t="s">
        <v>22</v>
      </c>
    </row>
    <row r="6" spans="1:16">
      <c r="A6" s="18">
        <v>7</v>
      </c>
      <c r="B6" s="19" t="s">
        <v>42</v>
      </c>
      <c r="C6" s="20">
        <v>0.64027777777777795</v>
      </c>
      <c r="D6" s="20">
        <v>0.65826388888888887</v>
      </c>
      <c r="E6" s="20">
        <v>2.8935185185185189E-4</v>
      </c>
      <c r="F6" s="22">
        <f>D6-C6</f>
        <v>1.7986111111110925E-2</v>
      </c>
      <c r="G6" s="22">
        <v>6.9444444444444447E-4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f>G6+H6+I6+J6+K6+L6</f>
        <v>6.9444444444444447E-4</v>
      </c>
      <c r="N6" s="20">
        <f>F6-E6+M6</f>
        <v>1.8391203703703517E-2</v>
      </c>
      <c r="O6" s="28" t="s">
        <v>23</v>
      </c>
    </row>
    <row r="7" spans="1:16">
      <c r="A7" s="18">
        <v>15</v>
      </c>
      <c r="B7" s="19" t="s">
        <v>48</v>
      </c>
      <c r="C7" s="20">
        <v>0.65138888888888902</v>
      </c>
      <c r="D7" s="20">
        <v>0.66898148148148151</v>
      </c>
      <c r="E7" s="20">
        <v>1.6203703703703703E-4</v>
      </c>
      <c r="F7" s="22">
        <f>D7-C7</f>
        <v>1.7592592592592493E-2</v>
      </c>
      <c r="G7" s="22">
        <v>6.9444444444444447E-4</v>
      </c>
      <c r="H7" s="22">
        <v>0</v>
      </c>
      <c r="I7" s="22">
        <v>0</v>
      </c>
      <c r="J7" s="22">
        <v>0</v>
      </c>
      <c r="K7" s="22">
        <v>0</v>
      </c>
      <c r="L7" s="22">
        <v>6.9444444444444447E-4</v>
      </c>
      <c r="M7" s="22">
        <f>G7+H7+I7+J7+K7+L7</f>
        <v>1.3888888888888889E-3</v>
      </c>
      <c r="N7" s="20">
        <f>F7-E7+M7</f>
        <v>1.8819444444444344E-2</v>
      </c>
      <c r="O7" s="24" t="s">
        <v>24</v>
      </c>
      <c r="P7" s="3"/>
    </row>
    <row r="8" spans="1:16">
      <c r="A8" s="18">
        <v>20</v>
      </c>
      <c r="B8" s="18" t="s">
        <v>53</v>
      </c>
      <c r="C8" s="20">
        <v>0.65833333333333299</v>
      </c>
      <c r="D8" s="20">
        <v>0.6775810185185186</v>
      </c>
      <c r="E8" s="20">
        <v>2.3148148148148146E-4</v>
      </c>
      <c r="F8" s="22">
        <f>D8-C8</f>
        <v>1.9247685185185603E-2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f>G8+H8+I8+J8+K8+L8</f>
        <v>0</v>
      </c>
      <c r="N8" s="20">
        <f>F8-E8+M8</f>
        <v>1.9016203703704122E-2</v>
      </c>
      <c r="O8" s="24" t="s">
        <v>25</v>
      </c>
    </row>
    <row r="9" spans="1:16">
      <c r="A9" s="18">
        <v>5</v>
      </c>
      <c r="B9" s="19" t="s">
        <v>40</v>
      </c>
      <c r="C9" s="20">
        <v>0.63749999999999996</v>
      </c>
      <c r="D9" s="20">
        <v>0.6558680555555555</v>
      </c>
      <c r="E9" s="20">
        <v>0</v>
      </c>
      <c r="F9" s="22">
        <f>D9-C9</f>
        <v>1.836805555555554E-2</v>
      </c>
      <c r="G9" s="22">
        <v>1.3888888888888889E-3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f>G9+H9+I9+J9+K9+L9</f>
        <v>1.3888888888888889E-3</v>
      </c>
      <c r="N9" s="20">
        <f>F9-E9+M9</f>
        <v>1.9756944444444428E-2</v>
      </c>
      <c r="O9" s="24" t="s">
        <v>26</v>
      </c>
    </row>
    <row r="10" spans="1:16">
      <c r="A10" s="18">
        <v>6</v>
      </c>
      <c r="B10" s="26" t="s">
        <v>41</v>
      </c>
      <c r="C10" s="20">
        <v>0.63888888888888895</v>
      </c>
      <c r="D10" s="20">
        <v>0.65856481481481477</v>
      </c>
      <c r="E10" s="20">
        <v>4.6296296296296293E-4</v>
      </c>
      <c r="F10" s="22">
        <f>D10-C10</f>
        <v>1.9675925925925819E-2</v>
      </c>
      <c r="G10" s="22">
        <v>1.3888888888888889E-3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f>G10+H10+I10+J10+K10+L10</f>
        <v>1.3888888888888889E-3</v>
      </c>
      <c r="N10" s="20">
        <f>F10-E10+M10</f>
        <v>2.0601851851851743E-2</v>
      </c>
      <c r="O10" s="24" t="s">
        <v>27</v>
      </c>
    </row>
    <row r="11" spans="1:16">
      <c r="A11" s="18">
        <v>3</v>
      </c>
      <c r="B11" s="19" t="s">
        <v>38</v>
      </c>
      <c r="C11" s="20">
        <v>0.63472222222222197</v>
      </c>
      <c r="D11" s="20">
        <v>0.65520833333333328</v>
      </c>
      <c r="E11" s="20">
        <v>0</v>
      </c>
      <c r="F11" s="22">
        <f>D11-C11</f>
        <v>2.0486111111111316E-2</v>
      </c>
      <c r="G11" s="22">
        <v>6.9444444444444447E-4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f>G11+H11+I11+J11+K11+L11</f>
        <v>6.9444444444444447E-4</v>
      </c>
      <c r="N11" s="20">
        <f>F11-E11+M11</f>
        <v>2.1180555555555761E-2</v>
      </c>
      <c r="O11" s="24" t="s">
        <v>28</v>
      </c>
    </row>
    <row r="12" spans="1:16">
      <c r="A12" s="18">
        <v>16</v>
      </c>
      <c r="B12" s="25" t="s">
        <v>49</v>
      </c>
      <c r="C12" s="20">
        <v>0.65277777777777801</v>
      </c>
      <c r="D12" s="20">
        <v>0.67123842592592586</v>
      </c>
      <c r="E12" s="20">
        <v>0</v>
      </c>
      <c r="F12" s="22">
        <f>D12-C12</f>
        <v>1.8460648148147851E-2</v>
      </c>
      <c r="G12" s="22">
        <v>2.0833333333333333E-3</v>
      </c>
      <c r="H12" s="22">
        <v>0</v>
      </c>
      <c r="I12" s="22">
        <v>0</v>
      </c>
      <c r="J12" s="22">
        <v>0</v>
      </c>
      <c r="K12" s="22">
        <v>0</v>
      </c>
      <c r="L12" s="22">
        <v>1.3888888888888889E-3</v>
      </c>
      <c r="M12" s="22">
        <f>G12+H12+I12+J12+K12+L12</f>
        <v>3.472222222222222E-3</v>
      </c>
      <c r="N12" s="20">
        <f>F12-E12+M12</f>
        <v>2.1932870370370075E-2</v>
      </c>
      <c r="O12" s="24" t="s">
        <v>29</v>
      </c>
    </row>
    <row r="13" spans="1:16">
      <c r="A13" s="18">
        <v>19</v>
      </c>
      <c r="B13" s="18" t="s">
        <v>52</v>
      </c>
      <c r="C13" s="20">
        <v>0.656944444444444</v>
      </c>
      <c r="D13" s="20">
        <v>0.67767361111111113</v>
      </c>
      <c r="E13" s="20">
        <v>7.7546296296296304E-4</v>
      </c>
      <c r="F13" s="22">
        <f>D13-C13</f>
        <v>2.0729166666667131E-2</v>
      </c>
      <c r="G13" s="22">
        <v>2.0833333333333333E-3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f>G13+H13+I13+J13+K13+L13</f>
        <v>2.0833333333333333E-3</v>
      </c>
      <c r="N13" s="20">
        <f>F13-E13+M13</f>
        <v>2.20370370370375E-2</v>
      </c>
      <c r="O13" s="24" t="s">
        <v>30</v>
      </c>
    </row>
    <row r="14" spans="1:16">
      <c r="A14" s="18">
        <v>13</v>
      </c>
      <c r="B14" s="19" t="s">
        <v>46</v>
      </c>
      <c r="C14" s="20">
        <v>0.64861111111111103</v>
      </c>
      <c r="D14" s="20">
        <v>0.66950231481481481</v>
      </c>
      <c r="E14" s="20">
        <v>0</v>
      </c>
      <c r="F14" s="22">
        <f>D14-C14</f>
        <v>2.0891203703703787E-2</v>
      </c>
      <c r="G14" s="22">
        <v>6.9444444444444447E-4</v>
      </c>
      <c r="H14" s="22">
        <v>0</v>
      </c>
      <c r="I14" s="22">
        <v>0</v>
      </c>
      <c r="J14" s="22">
        <v>0</v>
      </c>
      <c r="K14" s="22">
        <v>0</v>
      </c>
      <c r="L14" s="22">
        <v>6.9444444444444447E-4</v>
      </c>
      <c r="M14" s="22">
        <f>G14+H14+I14+J14+K14+L14</f>
        <v>1.3888888888888889E-3</v>
      </c>
      <c r="N14" s="20">
        <f>F14-E14+M14</f>
        <v>2.2280092592592674E-2</v>
      </c>
      <c r="O14" s="24" t="s">
        <v>31</v>
      </c>
    </row>
    <row r="15" spans="1:16">
      <c r="A15" s="18">
        <v>14</v>
      </c>
      <c r="B15" s="19" t="s">
        <v>47</v>
      </c>
      <c r="C15" s="20">
        <v>0.65</v>
      </c>
      <c r="D15" s="20">
        <v>0.67005787037037035</v>
      </c>
      <c r="E15" s="20">
        <v>0</v>
      </c>
      <c r="F15" s="22">
        <f>D15-C15</f>
        <v>2.0057870370370323E-2</v>
      </c>
      <c r="G15" s="22">
        <v>2.0833333333333333E-3</v>
      </c>
      <c r="H15" s="22">
        <v>0</v>
      </c>
      <c r="I15" s="22">
        <v>0</v>
      </c>
      <c r="J15" s="22">
        <v>0</v>
      </c>
      <c r="K15" s="22">
        <v>6.9444444444444447E-4</v>
      </c>
      <c r="L15" s="22">
        <v>6.9444444444444447E-4</v>
      </c>
      <c r="M15" s="22">
        <f>G15+H15+I15+J15+K15+L15</f>
        <v>3.4722222222222225E-3</v>
      </c>
      <c r="N15" s="20">
        <f>F15-E15+M15</f>
        <v>2.3530092592592547E-2</v>
      </c>
      <c r="O15" s="24" t="s">
        <v>32</v>
      </c>
    </row>
    <row r="16" spans="1:16">
      <c r="A16" s="18">
        <v>18</v>
      </c>
      <c r="B16" s="18" t="s">
        <v>51</v>
      </c>
      <c r="C16" s="20">
        <v>0.655555555555555</v>
      </c>
      <c r="D16" s="20">
        <v>0.67774305555555558</v>
      </c>
      <c r="E16" s="20">
        <v>0</v>
      </c>
      <c r="F16" s="22">
        <f>D16-C16</f>
        <v>2.2187500000000582E-2</v>
      </c>
      <c r="G16" s="22">
        <v>1.3888888888888889E-3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f>G16+H16+I16+J16+K16+L16</f>
        <v>1.3888888888888889E-3</v>
      </c>
      <c r="N16" s="20">
        <f>F16-E16+M16</f>
        <v>2.3576388888889469E-2</v>
      </c>
      <c r="O16" s="24" t="s">
        <v>33</v>
      </c>
    </row>
    <row r="17" spans="1:15">
      <c r="A17" s="18">
        <v>9</v>
      </c>
      <c r="B17" s="19" t="s">
        <v>95</v>
      </c>
      <c r="C17" s="20">
        <v>0.64305555555555505</v>
      </c>
      <c r="D17" s="20">
        <v>0.66255787037037039</v>
      </c>
      <c r="E17" s="20">
        <v>0</v>
      </c>
      <c r="F17" s="22">
        <f>D17-C17</f>
        <v>1.9502314814815347E-2</v>
      </c>
      <c r="G17" s="22">
        <v>2.0833333333333333E-3</v>
      </c>
      <c r="H17" s="22">
        <v>2.0833333333333333E-3</v>
      </c>
      <c r="I17" s="22">
        <v>0</v>
      </c>
      <c r="J17" s="22">
        <v>0</v>
      </c>
      <c r="K17" s="22">
        <v>0</v>
      </c>
      <c r="L17" s="22">
        <v>0</v>
      </c>
      <c r="M17" s="22">
        <f>G17+H17+I17+J17+K17+L17</f>
        <v>4.1666666666666666E-3</v>
      </c>
      <c r="N17" s="20">
        <f>F17-E17+M17</f>
        <v>2.3668981481482013E-2</v>
      </c>
      <c r="O17" s="24" t="s">
        <v>34</v>
      </c>
    </row>
    <row r="18" spans="1:15">
      <c r="A18" s="18">
        <v>8</v>
      </c>
      <c r="B18" s="26" t="s">
        <v>94</v>
      </c>
      <c r="C18" s="20">
        <v>0.64166666666666705</v>
      </c>
      <c r="D18" s="20">
        <v>0.66557870370370364</v>
      </c>
      <c r="E18" s="20">
        <v>4.9768518518518521E-4</v>
      </c>
      <c r="F18" s="22">
        <f>D18-C18</f>
        <v>2.3912037037036593E-2</v>
      </c>
      <c r="G18" s="22">
        <v>6.9444444444444447E-4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f>G18+H18+I18+J18+K18+L18</f>
        <v>6.9444444444444447E-4</v>
      </c>
      <c r="N18" s="20">
        <f>F18-E18+M18</f>
        <v>2.4108796296295854E-2</v>
      </c>
      <c r="O18" s="24" t="s">
        <v>35</v>
      </c>
    </row>
    <row r="19" spans="1:15">
      <c r="A19" s="18">
        <v>2</v>
      </c>
      <c r="B19" s="19" t="s">
        <v>37</v>
      </c>
      <c r="C19" s="20">
        <v>0.6333333333333333</v>
      </c>
      <c r="D19" s="20">
        <v>0.6559490740740741</v>
      </c>
      <c r="E19" s="20">
        <v>2.3148148148148146E-4</v>
      </c>
      <c r="F19" s="22">
        <f>D19-C19</f>
        <v>2.2615740740740797E-2</v>
      </c>
      <c r="G19" s="22">
        <v>0</v>
      </c>
      <c r="H19" s="22">
        <v>2.0833333333333333E-3</v>
      </c>
      <c r="I19" s="22">
        <v>0</v>
      </c>
      <c r="J19" s="22">
        <v>0</v>
      </c>
      <c r="K19" s="22">
        <v>0</v>
      </c>
      <c r="L19" s="22">
        <v>0</v>
      </c>
      <c r="M19" s="22">
        <f>G19+H19+I19+J19+K19+L19</f>
        <v>2.0833333333333333E-3</v>
      </c>
      <c r="N19" s="20">
        <f>F19-E19+M19</f>
        <v>2.4467592592592648E-2</v>
      </c>
      <c r="O19" s="24" t="s">
        <v>101</v>
      </c>
    </row>
    <row r="20" spans="1:15">
      <c r="A20" s="18">
        <v>1</v>
      </c>
      <c r="B20" s="19" t="s">
        <v>36</v>
      </c>
      <c r="C20" s="20">
        <v>0.63194444444444442</v>
      </c>
      <c r="D20" s="20">
        <v>0.65622685185185181</v>
      </c>
      <c r="E20" s="20">
        <v>0</v>
      </c>
      <c r="F20" s="22">
        <f>D20-C20</f>
        <v>2.4282407407407391E-2</v>
      </c>
      <c r="G20" s="22">
        <v>1.3888888888888889E-3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f>G20+H20+I20+J20+K20+L20</f>
        <v>1.3888888888888889E-3</v>
      </c>
      <c r="N20" s="20">
        <f>F20-E20+M20</f>
        <v>2.5671296296296279E-2</v>
      </c>
      <c r="O20" s="24" t="s">
        <v>102</v>
      </c>
    </row>
    <row r="21" spans="1:15">
      <c r="A21" s="18">
        <v>12</v>
      </c>
      <c r="B21" s="19" t="s">
        <v>45</v>
      </c>
      <c r="C21" s="20">
        <v>0.64722222222222203</v>
      </c>
      <c r="D21" s="20">
        <v>0.6700462962962962</v>
      </c>
      <c r="E21" s="20">
        <v>0</v>
      </c>
      <c r="F21" s="22">
        <f>D21-C21</f>
        <v>2.2824074074074163E-2</v>
      </c>
      <c r="G21" s="22">
        <v>6.9444444444444447E-4</v>
      </c>
      <c r="H21" s="22">
        <v>0</v>
      </c>
      <c r="I21" s="22">
        <v>0</v>
      </c>
      <c r="J21" s="22">
        <v>0</v>
      </c>
      <c r="K21" s="22">
        <v>2.0833333333333333E-3</v>
      </c>
      <c r="L21" s="22">
        <v>6.9444444444444447E-4</v>
      </c>
      <c r="M21" s="22">
        <f>G21+H21+I21+J21+K21+L21</f>
        <v>3.4722222222222225E-3</v>
      </c>
      <c r="N21" s="20">
        <f>F21-E21+M21</f>
        <v>2.6296296296296387E-2</v>
      </c>
      <c r="O21" s="24" t="s">
        <v>103</v>
      </c>
    </row>
    <row r="22" spans="1:15">
      <c r="A22" s="18">
        <v>17</v>
      </c>
      <c r="B22" s="25" t="s">
        <v>50</v>
      </c>
      <c r="C22" s="20">
        <v>0.65416666666666701</v>
      </c>
      <c r="D22" s="20">
        <v>0.67622685185185183</v>
      </c>
      <c r="E22" s="20">
        <v>0</v>
      </c>
      <c r="F22" s="22">
        <f>D22-C22</f>
        <v>2.2060185185184822E-2</v>
      </c>
      <c r="G22" s="22">
        <v>6.9444444444444447E-4</v>
      </c>
      <c r="H22" s="22">
        <v>0</v>
      </c>
      <c r="I22" s="22">
        <v>6.9444444444444447E-4</v>
      </c>
      <c r="J22" s="22">
        <v>2.0833333333333333E-3</v>
      </c>
      <c r="K22" s="22">
        <v>1.3888888888888889E-3</v>
      </c>
      <c r="L22" s="22">
        <v>1.3888888888888889E-3</v>
      </c>
      <c r="M22" s="22">
        <f>G22+H22+I22+J22+K22+L22</f>
        <v>6.2500000000000003E-3</v>
      </c>
      <c r="N22" s="20">
        <f>F22-E22+M22</f>
        <v>2.831018518518482E-2</v>
      </c>
      <c r="O22" s="24" t="s">
        <v>104</v>
      </c>
    </row>
    <row r="23" spans="1:15">
      <c r="A23" s="18">
        <v>4</v>
      </c>
      <c r="B23" s="19" t="s">
        <v>39</v>
      </c>
      <c r="C23" s="20">
        <v>0.63611111111111096</v>
      </c>
      <c r="D23" s="20">
        <v>0.66322916666666665</v>
      </c>
      <c r="E23" s="20">
        <v>9.2592592592592588E-5</v>
      </c>
      <c r="F23" s="22">
        <f>D23-C23</f>
        <v>2.7118055555555687E-2</v>
      </c>
      <c r="G23" s="22">
        <v>1.3888888888888889E-3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f>G23+H23+I23+J23+K23+L23</f>
        <v>1.3888888888888889E-3</v>
      </c>
      <c r="N23" s="20">
        <f>F23-E23+M23</f>
        <v>2.8414351851851982E-2</v>
      </c>
      <c r="O23" s="24" t="s">
        <v>105</v>
      </c>
    </row>
    <row r="24" spans="1:15">
      <c r="A24" s="10"/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2"/>
      <c r="N24" s="13"/>
    </row>
    <row r="25" spans="1:15">
      <c r="A25" s="10"/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2"/>
      <c r="N25" s="13"/>
    </row>
    <row r="26" spans="1:15">
      <c r="A26" s="10"/>
      <c r="B26" s="15"/>
      <c r="C26" s="15"/>
      <c r="D26" s="15"/>
      <c r="E26" s="15"/>
      <c r="F26" s="16"/>
      <c r="G26" s="16"/>
      <c r="H26" s="16"/>
      <c r="I26" s="16"/>
      <c r="J26" s="16"/>
      <c r="K26" s="16"/>
      <c r="L26" s="16"/>
      <c r="M26" s="12"/>
      <c r="N26" s="13"/>
    </row>
    <row r="27" spans="1:15">
      <c r="A27" s="10"/>
      <c r="B27" s="15"/>
      <c r="C27" s="15"/>
      <c r="D27" s="15"/>
      <c r="E27" s="15"/>
      <c r="F27" s="16"/>
      <c r="G27" s="16"/>
      <c r="H27" s="16"/>
      <c r="I27" s="16"/>
      <c r="J27" s="16"/>
      <c r="K27" s="16"/>
      <c r="L27" s="16"/>
      <c r="M27" s="12"/>
      <c r="N27" s="13"/>
    </row>
    <row r="28" spans="1:15">
      <c r="A28" s="10"/>
      <c r="B28" s="15"/>
      <c r="C28" s="15"/>
      <c r="D28" s="15"/>
      <c r="E28" s="15"/>
      <c r="F28" s="16"/>
      <c r="G28" s="16"/>
      <c r="H28" s="16"/>
      <c r="I28" s="16"/>
      <c r="J28" s="16"/>
      <c r="K28" s="16"/>
      <c r="L28" s="16"/>
      <c r="M28" s="12"/>
      <c r="N28" s="13"/>
    </row>
    <row r="29" spans="1:15">
      <c r="A29" s="10"/>
      <c r="B29" s="15"/>
      <c r="C29" s="15"/>
      <c r="D29" s="15"/>
      <c r="E29" s="15"/>
      <c r="F29" s="16"/>
      <c r="G29" s="16"/>
      <c r="H29" s="16"/>
      <c r="I29" s="16"/>
      <c r="J29" s="16"/>
      <c r="K29" s="16"/>
      <c r="L29" s="16"/>
      <c r="M29" s="12"/>
      <c r="N29" s="13"/>
    </row>
    <row r="30" spans="1:15">
      <c r="A30" s="10"/>
      <c r="B30" s="15"/>
      <c r="C30" s="15"/>
      <c r="D30" s="15"/>
      <c r="E30" s="15"/>
      <c r="F30" s="16"/>
      <c r="G30" s="16"/>
      <c r="H30" s="16"/>
      <c r="I30" s="16"/>
      <c r="J30" s="16"/>
      <c r="K30" s="16"/>
      <c r="L30" s="16"/>
      <c r="M30" s="12"/>
      <c r="N30" s="13"/>
    </row>
    <row r="31" spans="1:15">
      <c r="A31" s="10"/>
      <c r="B31" s="15"/>
      <c r="C31" s="15"/>
      <c r="D31" s="15"/>
      <c r="E31" s="15"/>
      <c r="F31" s="16"/>
      <c r="G31" s="16"/>
      <c r="H31" s="16"/>
      <c r="I31" s="16"/>
      <c r="J31" s="16"/>
      <c r="K31" s="16"/>
      <c r="L31" s="16"/>
      <c r="M31" s="12"/>
      <c r="N31" s="13"/>
    </row>
  </sheetData>
  <sortState ref="A4:N23">
    <sortCondition ref="N4:N23"/>
  </sortState>
  <pageMargins left="0.31496062992125984" right="0.31496062992125984" top="0.78740157480314965" bottom="0.78740157480314965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Dorostenci starší</vt:lpstr>
      <vt:lpstr>Dorostenky starší</vt:lpstr>
      <vt:lpstr>Dorostenci střední</vt:lpstr>
      <vt:lpstr>Dorostenky střední</vt:lpstr>
      <vt:lpstr>Dorostenci mladší</vt:lpstr>
      <vt:lpstr>Dorostenky mladší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2019-09-23T06:21:29Z</dcterms:modified>
</cp:coreProperties>
</file>