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1" activeTab="5"/>
  </bookViews>
  <sheets>
    <sheet name="Dorostenci starší" sheetId="6" r:id="rId1"/>
    <sheet name="Dorostenky starší" sheetId="3" r:id="rId2"/>
    <sheet name="Dorostenci střední" sheetId="5" r:id="rId3"/>
    <sheet name="Dorostenky střední" sheetId="2" r:id="rId4"/>
    <sheet name="Dorostenci mladší" sheetId="4" r:id="rId5"/>
    <sheet name="Dorostenky mladší" sheetId="1" r:id="rId6"/>
  </sheets>
  <calcPr calcId="125725"/>
</workbook>
</file>

<file path=xl/calcChain.xml><?xml version="1.0" encoding="utf-8"?>
<calcChain xmlns="http://schemas.openxmlformats.org/spreadsheetml/2006/main">
  <c r="N6" i="1"/>
  <c r="N12"/>
  <c r="N10"/>
  <c r="N11"/>
  <c r="N8"/>
  <c r="N9"/>
  <c r="N13"/>
  <c r="N5"/>
  <c r="N4"/>
  <c r="N7"/>
  <c r="N10" i="4"/>
  <c r="N12"/>
  <c r="N14"/>
  <c r="N18"/>
  <c r="N13"/>
  <c r="N7"/>
  <c r="N5"/>
  <c r="N21"/>
  <c r="N19"/>
  <c r="N17"/>
  <c r="N22"/>
  <c r="N15"/>
  <c r="N16"/>
  <c r="N6"/>
  <c r="N9"/>
  <c r="N8"/>
  <c r="N4"/>
  <c r="N20"/>
  <c r="N11"/>
  <c r="N8" i="2"/>
  <c r="N6"/>
  <c r="N5"/>
  <c r="N10"/>
  <c r="N7"/>
  <c r="N11"/>
  <c r="N9"/>
  <c r="N4"/>
  <c r="N13"/>
  <c r="N12"/>
  <c r="N10" i="5"/>
  <c r="N9"/>
  <c r="N8"/>
  <c r="N7"/>
  <c r="N6"/>
  <c r="N4"/>
  <c r="N5"/>
  <c r="F13" i="2"/>
  <c r="F4" i="5"/>
  <c r="O4" s="1"/>
  <c r="F17" i="4"/>
  <c r="F22"/>
  <c r="O22" s="1"/>
  <c r="F15"/>
  <c r="O15" s="1"/>
  <c r="F16"/>
  <c r="O16" s="1"/>
  <c r="F6"/>
  <c r="O6" s="1"/>
  <c r="F9"/>
  <c r="F8"/>
  <c r="O8" s="1"/>
  <c r="F4"/>
  <c r="O4" s="1"/>
  <c r="F20"/>
  <c r="O20" s="1"/>
  <c r="F4" i="1"/>
  <c r="O4" s="1"/>
  <c r="F5"/>
  <c r="F13"/>
  <c r="O13" s="1"/>
  <c r="F9"/>
  <c r="F8"/>
  <c r="F11"/>
  <c r="F10"/>
  <c r="O10" s="1"/>
  <c r="F12"/>
  <c r="F6"/>
  <c r="F7"/>
  <c r="F19" i="4"/>
  <c r="F21"/>
  <c r="F5"/>
  <c r="F7"/>
  <c r="O7" s="1"/>
  <c r="F13"/>
  <c r="F18"/>
  <c r="O18" s="1"/>
  <c r="F14"/>
  <c r="F12"/>
  <c r="F10"/>
  <c r="O10" s="1"/>
  <c r="F11"/>
  <c r="F4" i="2"/>
  <c r="F9"/>
  <c r="O9" s="1"/>
  <c r="F11"/>
  <c r="F7"/>
  <c r="O7" s="1"/>
  <c r="F10"/>
  <c r="F5"/>
  <c r="O5" s="1"/>
  <c r="F6"/>
  <c r="F8"/>
  <c r="F12"/>
  <c r="F6" i="5"/>
  <c r="F7"/>
  <c r="F8"/>
  <c r="O8" s="1"/>
  <c r="F9"/>
  <c r="F10"/>
  <c r="O10" s="1"/>
  <c r="F5"/>
  <c r="N4" i="3"/>
  <c r="F4"/>
  <c r="N4" i="6"/>
  <c r="F4"/>
  <c r="O9" i="1" l="1"/>
  <c r="O11"/>
  <c r="O6"/>
  <c r="O12"/>
  <c r="O14" i="4"/>
  <c r="O5"/>
  <c r="O17"/>
  <c r="O19"/>
  <c r="O13" i="2"/>
  <c r="O5" i="5"/>
  <c r="O9" i="4"/>
  <c r="O12"/>
  <c r="O12" i="2"/>
  <c r="O10"/>
  <c r="O9" i="5"/>
  <c r="O7"/>
  <c r="O6"/>
  <c r="O4" i="3"/>
  <c r="O5" i="1"/>
  <c r="O8"/>
  <c r="O7"/>
  <c r="O13" i="4"/>
  <c r="O21"/>
  <c r="O11"/>
  <c r="O6" i="2"/>
  <c r="O11"/>
  <c r="O8"/>
  <c r="O4"/>
  <c r="O4" i="6"/>
</calcChain>
</file>

<file path=xl/sharedStrings.xml><?xml version="1.0" encoding="utf-8"?>
<sst xmlns="http://schemas.openxmlformats.org/spreadsheetml/2006/main" count="242" uniqueCount="87">
  <si>
    <t>Start</t>
  </si>
  <si>
    <t>Cíl</t>
  </si>
  <si>
    <t>čekací čas</t>
  </si>
  <si>
    <t>čas na trati</t>
  </si>
  <si>
    <t>Střelba</t>
  </si>
  <si>
    <t>Trest. body</t>
  </si>
  <si>
    <t>Výsledný čas</t>
  </si>
  <si>
    <t>Pořadí</t>
  </si>
  <si>
    <t>Dorostenky - mladší</t>
  </si>
  <si>
    <t>Dorostenky - starší</t>
  </si>
  <si>
    <t>Dorostenky - střední</t>
  </si>
  <si>
    <t>Dorostenci - mladší</t>
  </si>
  <si>
    <t>Dorostenci - střední</t>
  </si>
  <si>
    <t>Dorostenci - starší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</si>
  <si>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</si>
  <si>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</si>
  <si>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</si>
  <si>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</si>
  <si>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</si>
  <si>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</si>
  <si>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</si>
  <si>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</si>
  <si>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</si>
  <si>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</si>
  <si>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St. č.</t>
  </si>
  <si>
    <t>Orientace v př.</t>
  </si>
  <si>
    <t>Uzlování</t>
  </si>
  <si>
    <t>Základy pr. pom.</t>
  </si>
  <si>
    <t>Pož. ochrana</t>
  </si>
  <si>
    <t>Ochrana ob.</t>
  </si>
  <si>
    <t>Or. v terénu</t>
  </si>
  <si>
    <t>Jméno</t>
  </si>
  <si>
    <t>Jiří Bednář</t>
  </si>
  <si>
    <t>Alice Vošlajerová</t>
  </si>
  <si>
    <t>Veronika Lukášová</t>
  </si>
  <si>
    <t>Petr Ondroušek</t>
  </si>
  <si>
    <t>Jiří Nezval</t>
  </si>
  <si>
    <t>Samuel Dobeš</t>
  </si>
  <si>
    <t>Matěj Španiel</t>
  </si>
  <si>
    <t>Dominik Kozelek</t>
  </si>
  <si>
    <t>Filip Pospíšil</t>
  </si>
  <si>
    <t>Prokop Palme</t>
  </si>
  <si>
    <t>Karolína Vašková</t>
  </si>
  <si>
    <t>Julie Pařízková</t>
  </si>
  <si>
    <t>Barbory Lukešová</t>
  </si>
  <si>
    <t>Eliška Přichystalová</t>
  </si>
  <si>
    <t>Lucie Zemánková</t>
  </si>
  <si>
    <t>Alžběta Koutná</t>
  </si>
  <si>
    <t>Nela Hunčová</t>
  </si>
  <si>
    <t>Helena Holková</t>
  </si>
  <si>
    <t>Andrea Peterková</t>
  </si>
  <si>
    <t>Lukáš Bednář</t>
  </si>
  <si>
    <t>Ivo Peňáz</t>
  </si>
  <si>
    <t>Vít Votoček</t>
  </si>
  <si>
    <t>Adam Zdražil</t>
  </si>
  <si>
    <t>Petr Exner</t>
  </si>
  <si>
    <t>Zdeněk Kozelek</t>
  </si>
  <si>
    <t>Lukáš Kozelek</t>
  </si>
  <si>
    <t>Daniel Bulka</t>
  </si>
  <si>
    <t>Dan Krčmář</t>
  </si>
  <si>
    <t>Radim Švec</t>
  </si>
  <si>
    <t>Ondřej Palme</t>
  </si>
  <si>
    <t>Martin Kučírek</t>
  </si>
  <si>
    <t>Cyril Jakubec</t>
  </si>
  <si>
    <t>Ondřej Veverka</t>
  </si>
  <si>
    <t>Jakub Šejnoha</t>
  </si>
  <si>
    <t>Adam Včelař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</si>
  <si>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</si>
  <si>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</si>
  <si>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</si>
  <si>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</si>
  <si>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</si>
  <si>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</si>
  <si>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</si>
  <si>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</si>
  <si>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</si>
  <si>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Lucie Nezvalová</t>
  </si>
  <si>
    <t>Taťána Vítková</t>
  </si>
  <si>
    <t>Alena Pelíšková</t>
  </si>
  <si>
    <t>Šárka Doleželová</t>
  </si>
  <si>
    <t>Lucie Holková</t>
  </si>
  <si>
    <t>Kateřina Kubecová</t>
  </si>
  <si>
    <t>Bohdama Šmeralová</t>
  </si>
  <si>
    <t>Aneta Kučerová</t>
  </si>
  <si>
    <t>Teodora Gulová</t>
  </si>
  <si>
    <t>Daniel Janíček</t>
  </si>
  <si>
    <t>David Dokoupil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</si>
</sst>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10" sqref="B10"/>
    </sheetView>
  </sheetViews>
  <sheetFormatPr defaultRowHeight="15"/>
  <cols>
    <col min="1" max="1" width="4" customWidth="1"/>
    <col min="2" max="2" width="19.7109375" customWidth="1"/>
    <col min="3" max="4" width="7" customWidth="1"/>
    <col min="5" max="5" width="7.5703125" customWidth="1"/>
    <col min="6" max="6" width="8.140625" customWidth="1"/>
    <col min="7" max="7" width="6.42578125" customWidth="1"/>
    <col min="8" max="8" width="10.7109375" customWidth="1"/>
    <col min="9" max="9" width="7" customWidth="1"/>
    <col min="10" max="10" width="12.28515625" customWidth="1"/>
    <col min="11" max="11" width="9.5703125" customWidth="1"/>
    <col min="12" max="12" width="8.5703125" customWidth="1"/>
    <col min="13" max="13" width="9.140625" customWidth="1"/>
    <col min="14" max="14" width="8.7109375" customWidth="1"/>
    <col min="15" max="15" width="9.42578125" customWidth="1"/>
    <col min="16" max="16" width="5.140625" customWidth="1"/>
  </cols>
  <sheetData>
    <row r="1" spans="1:16" ht="18.75">
      <c r="A1" s="1" t="s">
        <v>13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17" t="s">
        <v>14</v>
      </c>
      <c r="C4" s="18">
        <v>0.54166666666666663</v>
      </c>
      <c r="D4" s="25">
        <v>0</v>
      </c>
      <c r="E4" s="18">
        <v>0</v>
      </c>
      <c r="F4" s="19">
        <f t="shared" ref="F4" si="0">D4-C4</f>
        <v>-0.54166666666666663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G4+H4+I4+J4+M4</f>
        <v>0</v>
      </c>
      <c r="O4" s="18">
        <f t="shared" ref="O4" si="1">F4-E4+N4</f>
        <v>-0.54166666666666663</v>
      </c>
      <c r="P4" s="22"/>
    </row>
    <row r="5" spans="1:16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</row>
    <row r="6" spans="1:16">
      <c r="A6" s="9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1"/>
      <c r="O6" s="12"/>
    </row>
    <row r="7" spans="1:16">
      <c r="A7" s="9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1"/>
      <c r="O7" s="12"/>
    </row>
    <row r="8" spans="1:16">
      <c r="A8" s="9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1"/>
      <c r="O8" s="12"/>
    </row>
    <row r="9" spans="1:16">
      <c r="A9" s="9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1"/>
      <c r="O9" s="12"/>
    </row>
    <row r="10" spans="1:16">
      <c r="A10" s="9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1"/>
      <c r="O10" s="12"/>
    </row>
    <row r="11" spans="1:16">
      <c r="A11" s="9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1"/>
      <c r="O11" s="12"/>
    </row>
    <row r="12" spans="1:16">
      <c r="A12" s="9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1"/>
      <c r="O12" s="12"/>
    </row>
    <row r="13" spans="1:16">
      <c r="A13" s="9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1"/>
      <c r="O13" s="12"/>
    </row>
    <row r="14" spans="1:16">
      <c r="A14" s="9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1"/>
      <c r="O14" s="12"/>
    </row>
    <row r="15" spans="1:16">
      <c r="A15" s="9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1"/>
      <c r="O15" s="12"/>
    </row>
  </sheetData>
  <sortState ref="A4:O5">
    <sortCondition ref="O4:O5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D13" sqref="D13"/>
    </sheetView>
  </sheetViews>
  <sheetFormatPr defaultRowHeight="15"/>
  <cols>
    <col min="1" max="1" width="3.85546875" customWidth="1"/>
    <col min="2" max="2" width="21.42578125" customWidth="1"/>
    <col min="3" max="3" width="7.7109375" customWidth="1"/>
    <col min="4" max="4" width="7.5703125" customWidth="1"/>
    <col min="5" max="5" width="7.42578125" customWidth="1"/>
    <col min="6" max="6" width="8.28515625" customWidth="1"/>
    <col min="7" max="7" width="6" customWidth="1"/>
    <col min="8" max="8" width="10.5703125" customWidth="1"/>
    <col min="9" max="9" width="7.28515625" customWidth="1"/>
    <col min="10" max="10" width="11.85546875" customWidth="1"/>
    <col min="11" max="11" width="9.42578125" customWidth="1"/>
    <col min="12" max="12" width="8.28515625" customWidth="1"/>
    <col min="13" max="13" width="9.28515625" customWidth="1"/>
    <col min="14" max="14" width="8.5703125" customWidth="1"/>
    <col min="15" max="15" width="9.7109375" customWidth="1"/>
    <col min="16" max="16" width="5.42578125" customWidth="1"/>
  </cols>
  <sheetData>
    <row r="1" spans="1:16" ht="18.75">
      <c r="A1" s="1" t="s">
        <v>9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17" t="s">
        <v>14</v>
      </c>
      <c r="B4" s="24"/>
      <c r="C4" s="18">
        <v>0.54305555555555551</v>
      </c>
      <c r="D4" s="25">
        <v>0</v>
      </c>
      <c r="E4" s="18">
        <v>0</v>
      </c>
      <c r="F4" s="19">
        <f t="shared" ref="F4" si="0">D4-C4</f>
        <v>-0.54305555555555551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G4+H4+I4+J4+M4</f>
        <v>0</v>
      </c>
      <c r="O4" s="18">
        <f t="shared" ref="O4" si="1">F4-E4+N4</f>
        <v>-0.54305555555555551</v>
      </c>
      <c r="P4" s="22"/>
    </row>
    <row r="5" spans="1:16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2"/>
      <c r="O5" s="13"/>
    </row>
    <row r="6" spans="1:16">
      <c r="A6" s="9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1"/>
      <c r="N6" s="12"/>
    </row>
    <row r="7" spans="1:16">
      <c r="A7" s="9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1"/>
      <c r="N7" s="12"/>
    </row>
    <row r="8" spans="1:16">
      <c r="A8" s="9"/>
      <c r="C8" s="14"/>
      <c r="D8" s="14"/>
      <c r="E8" s="14"/>
      <c r="F8" s="15"/>
      <c r="G8" s="15"/>
      <c r="H8" s="15"/>
      <c r="I8" s="15"/>
      <c r="J8" s="15"/>
      <c r="K8" s="15"/>
      <c r="L8" s="15"/>
      <c r="M8" s="11"/>
      <c r="N8" s="12"/>
    </row>
    <row r="9" spans="1:16">
      <c r="A9" s="9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1"/>
      <c r="N9" s="12"/>
    </row>
    <row r="10" spans="1:16">
      <c r="A10" s="9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1"/>
      <c r="N10" s="12"/>
    </row>
    <row r="11" spans="1:16">
      <c r="A11" s="9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1"/>
      <c r="N11" s="12"/>
    </row>
    <row r="12" spans="1:16">
      <c r="A12" s="9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1"/>
      <c r="N12" s="12"/>
    </row>
    <row r="13" spans="1:16">
      <c r="A13" s="9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1"/>
      <c r="N13" s="12"/>
    </row>
    <row r="14" spans="1:16">
      <c r="A14" s="9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1"/>
      <c r="N14" s="12"/>
    </row>
    <row r="15" spans="1:16">
      <c r="A15" s="9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1"/>
      <c r="N15" s="12"/>
    </row>
  </sheetData>
  <sortState ref="A4:N6">
    <sortCondition ref="N4:N6"/>
  </sortState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S6" sqref="S6"/>
    </sheetView>
  </sheetViews>
  <sheetFormatPr defaultRowHeight="15"/>
  <cols>
    <col min="1" max="1" width="4" customWidth="1"/>
    <col min="2" max="2" width="21.140625" customWidth="1"/>
    <col min="3" max="3" width="7.140625" customWidth="1"/>
    <col min="4" max="4" width="7" customWidth="1"/>
    <col min="5" max="5" width="8" customWidth="1"/>
    <col min="6" max="6" width="8.28515625" customWidth="1"/>
    <col min="7" max="7" width="6.42578125" customWidth="1"/>
    <col min="8" max="8" width="10.28515625" customWidth="1"/>
    <col min="9" max="9" width="7.5703125" customWidth="1"/>
    <col min="10" max="10" width="12" customWidth="1"/>
    <col min="11" max="11" width="9.140625" customWidth="1"/>
    <col min="12" max="12" width="8.42578125" customWidth="1"/>
    <col min="13" max="13" width="8.85546875" customWidth="1"/>
    <col min="14" max="14" width="8.7109375" customWidth="1"/>
    <col min="15" max="15" width="9.7109375" customWidth="1"/>
    <col min="16" max="16" width="5.42578125" customWidth="1"/>
  </cols>
  <sheetData>
    <row r="1" spans="1:16" ht="18.75">
      <c r="A1" s="1" t="s">
        <v>12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28" t="s">
        <v>20</v>
      </c>
      <c r="B4" s="24" t="s">
        <v>85</v>
      </c>
      <c r="C4" s="18">
        <v>0.55277777777777803</v>
      </c>
      <c r="D4" s="25">
        <v>0.57127314814814811</v>
      </c>
      <c r="E4" s="18">
        <v>3.37962962962963E-3</v>
      </c>
      <c r="F4" s="19">
        <f>D4-C4</f>
        <v>1.8495370370370079E-2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G4+H4+I4+J4+K4+L4+M4</f>
        <v>0</v>
      </c>
      <c r="O4" s="18">
        <f>F4-E4+N4</f>
        <v>1.5115740740740449E-2</v>
      </c>
      <c r="P4" s="22" t="s">
        <v>14</v>
      </c>
    </row>
    <row r="5" spans="1:16">
      <c r="A5" s="17" t="s">
        <v>14</v>
      </c>
      <c r="B5" s="29" t="s">
        <v>36</v>
      </c>
      <c r="C5" s="18">
        <v>0.5444444444444444</v>
      </c>
      <c r="D5" s="25">
        <v>0.56209490740740742</v>
      </c>
      <c r="E5" s="18">
        <v>0</v>
      </c>
      <c r="F5" s="19">
        <f>D5-C5</f>
        <v>1.7650462962963021E-2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>G5+H5+I5+J5+K5+L5+M5</f>
        <v>0</v>
      </c>
      <c r="O5" s="18">
        <f>F5-E5+N5</f>
        <v>1.7650462962963021E-2</v>
      </c>
      <c r="P5" s="22" t="s">
        <v>15</v>
      </c>
    </row>
    <row r="6" spans="1:16">
      <c r="A6" s="17" t="s">
        <v>19</v>
      </c>
      <c r="B6" s="21" t="s">
        <v>41</v>
      </c>
      <c r="C6" s="18">
        <v>0.55138888888888904</v>
      </c>
      <c r="D6" s="25">
        <v>0.57097222222222221</v>
      </c>
      <c r="E6" s="18">
        <v>2.4305555555555556E-3</v>
      </c>
      <c r="F6" s="19">
        <f>D6-C6</f>
        <v>1.9583333333333175E-2</v>
      </c>
      <c r="G6" s="19">
        <v>0</v>
      </c>
      <c r="H6" s="19">
        <v>0</v>
      </c>
      <c r="I6" s="19">
        <v>0</v>
      </c>
      <c r="J6" s="19">
        <v>1.3888888888888889E-3</v>
      </c>
      <c r="K6" s="19">
        <v>0</v>
      </c>
      <c r="L6" s="19">
        <v>0</v>
      </c>
      <c r="M6" s="19">
        <v>0</v>
      </c>
      <c r="N6" s="19">
        <f>G6+H6+I6+J6+K6+L6+M6</f>
        <v>1.3888888888888889E-3</v>
      </c>
      <c r="O6" s="18">
        <f>F6-E6+N6</f>
        <v>1.8541666666666509E-2</v>
      </c>
      <c r="P6" s="22" t="s">
        <v>16</v>
      </c>
    </row>
    <row r="7" spans="1:16">
      <c r="A7" s="17" t="s">
        <v>18</v>
      </c>
      <c r="B7" s="29" t="s">
        <v>40</v>
      </c>
      <c r="C7" s="18">
        <v>0.55000000000000004</v>
      </c>
      <c r="D7" s="25">
        <v>0.56936342592592593</v>
      </c>
      <c r="E7" s="18">
        <v>0</v>
      </c>
      <c r="F7" s="19">
        <f>D7-C7</f>
        <v>1.9363425925925881E-2</v>
      </c>
      <c r="G7" s="19">
        <v>0</v>
      </c>
      <c r="H7" s="19">
        <v>6.9444444444444447E-4</v>
      </c>
      <c r="I7" s="19">
        <v>0</v>
      </c>
      <c r="J7" s="19">
        <v>0</v>
      </c>
      <c r="K7" s="19">
        <v>6.9444444444444447E-4</v>
      </c>
      <c r="L7" s="19">
        <v>0</v>
      </c>
      <c r="M7" s="19">
        <v>0</v>
      </c>
      <c r="N7" s="19">
        <f>G7+H7+I7+J7+K7+L7+M7</f>
        <v>1.3888888888888889E-3</v>
      </c>
      <c r="O7" s="18">
        <f>F7-E7+N7</f>
        <v>2.0752314814814769E-2</v>
      </c>
      <c r="P7" s="30" t="s">
        <v>17</v>
      </c>
    </row>
    <row r="8" spans="1:16">
      <c r="A8" s="17" t="s">
        <v>17</v>
      </c>
      <c r="B8" s="21" t="s">
        <v>39</v>
      </c>
      <c r="C8" s="18">
        <v>0.54861111111111105</v>
      </c>
      <c r="D8" s="25">
        <v>0.57045138888888891</v>
      </c>
      <c r="E8" s="18">
        <v>8.564814814814815E-4</v>
      </c>
      <c r="F8" s="19">
        <f>D8-C8</f>
        <v>2.1840277777777861E-2</v>
      </c>
      <c r="G8" s="19">
        <v>0</v>
      </c>
      <c r="H8" s="19">
        <v>6.9444444444444447E-4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G8+H8+I8+J8+K8+L8+M8</f>
        <v>6.9444444444444447E-4</v>
      </c>
      <c r="O8" s="18">
        <f>F8-E8+N8</f>
        <v>2.1678240740740824E-2</v>
      </c>
      <c r="P8" s="30" t="s">
        <v>18</v>
      </c>
    </row>
    <row r="9" spans="1:16">
      <c r="A9" s="17" t="s">
        <v>16</v>
      </c>
      <c r="B9" s="24" t="s">
        <v>38</v>
      </c>
      <c r="C9" s="18">
        <v>0.54722222222222205</v>
      </c>
      <c r="D9" s="25">
        <v>0.57149305555555563</v>
      </c>
      <c r="E9" s="18">
        <v>1.0416666666666667E-4</v>
      </c>
      <c r="F9" s="19">
        <f>D9-C9</f>
        <v>2.4270833333333575E-2</v>
      </c>
      <c r="G9" s="19">
        <v>6.9444444444444447E-4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3.472222222222222E-3</v>
      </c>
      <c r="N9" s="19">
        <f>G9+H9+I9+J9+K9+L9+M9</f>
        <v>4.1666666666666666E-3</v>
      </c>
      <c r="O9" s="18">
        <f>F9-E9+N9</f>
        <v>2.8333333333333575E-2</v>
      </c>
      <c r="P9" s="30" t="s">
        <v>19</v>
      </c>
    </row>
    <row r="10" spans="1:16">
      <c r="A10" s="17" t="s">
        <v>15</v>
      </c>
      <c r="B10" s="21" t="s">
        <v>37</v>
      </c>
      <c r="C10" s="18">
        <v>0.54583333333333328</v>
      </c>
      <c r="D10" s="25">
        <v>0.57422453703703702</v>
      </c>
      <c r="E10" s="18">
        <v>0</v>
      </c>
      <c r="F10" s="19">
        <f>D10-C10</f>
        <v>2.8391203703703738E-2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6.9444444444444447E-4</v>
      </c>
      <c r="M10" s="19">
        <v>3.472222222222222E-3</v>
      </c>
      <c r="N10" s="19">
        <f>G10+H10+I10+J10+K10+L10+M10</f>
        <v>4.1666666666666666E-3</v>
      </c>
      <c r="O10" s="18">
        <f>F10-E10+N10</f>
        <v>3.2557870370370404E-2</v>
      </c>
      <c r="P10" s="30" t="s">
        <v>20</v>
      </c>
    </row>
    <row r="11" spans="1:16">
      <c r="A11" s="9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1"/>
      <c r="N11" s="12"/>
    </row>
    <row r="12" spans="1:16">
      <c r="A12" s="9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1"/>
      <c r="N12" s="12"/>
    </row>
    <row r="13" spans="1:16">
      <c r="A13" s="9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1"/>
      <c r="N13" s="12"/>
    </row>
    <row r="14" spans="1:16">
      <c r="A14" s="9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1"/>
      <c r="N14" s="12"/>
    </row>
    <row r="15" spans="1:16">
      <c r="A15" s="9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1"/>
      <c r="N15" s="12"/>
    </row>
    <row r="16" spans="1:16">
      <c r="A16" s="9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1"/>
      <c r="N16" s="12"/>
    </row>
    <row r="17" spans="1:14">
      <c r="A17" s="9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1"/>
      <c r="N17" s="12"/>
    </row>
  </sheetData>
  <sortState ref="A4:O10">
    <sortCondition ref="O4:O10"/>
  </sortState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Q9" sqref="Q9"/>
    </sheetView>
  </sheetViews>
  <sheetFormatPr defaultRowHeight="15"/>
  <cols>
    <col min="1" max="1" width="3.5703125" customWidth="1"/>
    <col min="2" max="2" width="24" customWidth="1"/>
    <col min="3" max="4" width="7.28515625" customWidth="1"/>
    <col min="5" max="5" width="7.5703125" customWidth="1"/>
    <col min="6" max="6" width="8.140625" customWidth="1"/>
    <col min="7" max="7" width="6" customWidth="1"/>
    <col min="8" max="8" width="10.5703125" customWidth="1"/>
    <col min="9" max="9" width="7.140625" customWidth="1"/>
    <col min="10" max="10" width="11.7109375" customWidth="1"/>
    <col min="11" max="11" width="9.42578125" customWidth="1"/>
    <col min="12" max="12" width="8.5703125" customWidth="1"/>
    <col min="13" max="13" width="9" customWidth="1"/>
    <col min="14" max="14" width="8.28515625" customWidth="1"/>
    <col min="15" max="15" width="9.28515625" customWidth="1"/>
    <col min="16" max="16" width="4.7109375" customWidth="1"/>
  </cols>
  <sheetData>
    <row r="1" spans="1:16" ht="18.75">
      <c r="A1" s="1" t="s">
        <v>10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17" t="s">
        <v>22</v>
      </c>
      <c r="B4" s="24" t="s">
        <v>50</v>
      </c>
      <c r="C4" s="18">
        <v>0.56527777777777799</v>
      </c>
      <c r="D4" s="25">
        <v>0.58270833333333327</v>
      </c>
      <c r="E4" s="18">
        <v>0</v>
      </c>
      <c r="F4" s="19">
        <f>D4-C4</f>
        <v>1.7430555555555283E-2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G4+H4+I4+J4+K4+L4+M4</f>
        <v>0</v>
      </c>
      <c r="O4" s="18">
        <f>F4-E4+N4</f>
        <v>1.7430555555555283E-2</v>
      </c>
      <c r="P4" s="22" t="s">
        <v>14</v>
      </c>
    </row>
    <row r="5" spans="1:16">
      <c r="A5" s="17" t="s">
        <v>17</v>
      </c>
      <c r="B5" s="23" t="s">
        <v>45</v>
      </c>
      <c r="C5" s="18">
        <v>0.55833333333333302</v>
      </c>
      <c r="D5" s="25">
        <v>0.57843750000000005</v>
      </c>
      <c r="E5" s="18">
        <v>4.3981481481481481E-4</v>
      </c>
      <c r="F5" s="19">
        <f>D5-C5</f>
        <v>2.0104166666667034E-2</v>
      </c>
      <c r="G5" s="19">
        <v>1.3888888888888889E-3</v>
      </c>
      <c r="H5" s="19">
        <v>0</v>
      </c>
      <c r="I5" s="19">
        <v>0</v>
      </c>
      <c r="J5" s="19">
        <v>1.3888888888888889E-3</v>
      </c>
      <c r="K5" s="19">
        <v>0</v>
      </c>
      <c r="L5" s="19">
        <v>0</v>
      </c>
      <c r="M5" s="19">
        <v>0</v>
      </c>
      <c r="N5" s="19">
        <f>G5+H5+I5+J5+K5+L5+M5</f>
        <v>2.7777777777777779E-3</v>
      </c>
      <c r="O5" s="18">
        <f>F5-E5+N5</f>
        <v>2.2442129629629996E-2</v>
      </c>
      <c r="P5" s="22" t="s">
        <v>15</v>
      </c>
    </row>
    <row r="6" spans="1:16">
      <c r="A6" s="17" t="s">
        <v>16</v>
      </c>
      <c r="B6" s="24" t="s">
        <v>44</v>
      </c>
      <c r="C6" s="18">
        <v>0.55694444444444402</v>
      </c>
      <c r="D6" s="25">
        <v>0.57901620370370377</v>
      </c>
      <c r="E6" s="18">
        <v>5.3240740740740744E-4</v>
      </c>
      <c r="F6" s="19">
        <f>D6-C6</f>
        <v>2.2071759259259749E-2</v>
      </c>
      <c r="G6" s="19">
        <v>1.3888888888888889E-3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G6+H6+I6+J6+K6+L6+M6</f>
        <v>1.3888888888888889E-3</v>
      </c>
      <c r="O6" s="18">
        <f>F6-E6+N6</f>
        <v>2.2928240740741228E-2</v>
      </c>
      <c r="P6" s="22" t="s">
        <v>16</v>
      </c>
    </row>
    <row r="7" spans="1:16">
      <c r="A7" s="17" t="s">
        <v>19</v>
      </c>
      <c r="B7" s="23" t="s">
        <v>47</v>
      </c>
      <c r="C7" s="18">
        <v>0.56111111111111101</v>
      </c>
      <c r="D7" s="25">
        <v>0.58438657407407402</v>
      </c>
      <c r="E7" s="18">
        <v>6.2500000000000001E-4</v>
      </c>
      <c r="F7" s="19">
        <f>D7-C7</f>
        <v>2.3275462962963012E-2</v>
      </c>
      <c r="G7" s="19">
        <v>6.9444444444444447E-4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G7+H7+I7+J7+K7+L7+M7</f>
        <v>6.9444444444444447E-4</v>
      </c>
      <c r="O7" s="18">
        <f>F7-E7+N7</f>
        <v>2.3344907407407457E-2</v>
      </c>
      <c r="P7" s="30" t="s">
        <v>17</v>
      </c>
    </row>
    <row r="8" spans="1:16">
      <c r="A8" s="17" t="s">
        <v>15</v>
      </c>
      <c r="B8" s="21" t="s">
        <v>43</v>
      </c>
      <c r="C8" s="18">
        <v>0.55555555555555558</v>
      </c>
      <c r="D8" s="25">
        <v>0.57775462962962965</v>
      </c>
      <c r="E8" s="18">
        <v>1.6203703703703703E-4</v>
      </c>
      <c r="F8" s="19">
        <f>D8-C8</f>
        <v>2.2199074074074066E-2</v>
      </c>
      <c r="G8" s="19">
        <v>6.9444444444444447E-4</v>
      </c>
      <c r="H8" s="19">
        <v>0</v>
      </c>
      <c r="I8" s="19">
        <v>0</v>
      </c>
      <c r="J8" s="19">
        <v>0</v>
      </c>
      <c r="K8" s="19">
        <v>0</v>
      </c>
      <c r="L8" s="19">
        <v>6.9444444444444447E-4</v>
      </c>
      <c r="M8" s="19">
        <v>0</v>
      </c>
      <c r="N8" s="19">
        <f>G8+H8+I8+J8+K8+L8+M8</f>
        <v>1.3888888888888889E-3</v>
      </c>
      <c r="O8" s="18">
        <f>F8-E8+N8</f>
        <v>2.3425925925925916E-2</v>
      </c>
      <c r="P8" s="30" t="s">
        <v>18</v>
      </c>
    </row>
    <row r="9" spans="1:16">
      <c r="A9" s="17" t="s">
        <v>21</v>
      </c>
      <c r="B9" s="23" t="s">
        <v>49</v>
      </c>
      <c r="C9" s="18">
        <v>0.56388888888888899</v>
      </c>
      <c r="D9" s="25">
        <v>0.58606481481481476</v>
      </c>
      <c r="E9" s="18">
        <v>1.0300925925925926E-3</v>
      </c>
      <c r="F9" s="19">
        <f>D9-C9</f>
        <v>2.2175925925925766E-2</v>
      </c>
      <c r="G9" s="19">
        <v>1.3888888888888889E-3</v>
      </c>
      <c r="H9" s="19">
        <v>0</v>
      </c>
      <c r="I9" s="19">
        <v>2.0833333333333333E-3</v>
      </c>
      <c r="J9" s="19">
        <v>0</v>
      </c>
      <c r="K9" s="19">
        <v>0</v>
      </c>
      <c r="L9" s="19">
        <v>0</v>
      </c>
      <c r="M9" s="19">
        <v>0</v>
      </c>
      <c r="N9" s="19">
        <f>G9+H9+I9+J9+K9+L9+M9</f>
        <v>3.472222222222222E-3</v>
      </c>
      <c r="O9" s="18">
        <f>F9-E9+N9</f>
        <v>2.4618055555555393E-2</v>
      </c>
      <c r="P9" s="30" t="s">
        <v>19</v>
      </c>
    </row>
    <row r="10" spans="1:16">
      <c r="A10" s="17" t="s">
        <v>18</v>
      </c>
      <c r="B10" s="24" t="s">
        <v>46</v>
      </c>
      <c r="C10" s="18">
        <v>0.55972222222222201</v>
      </c>
      <c r="D10" s="25">
        <v>0.58561342592592591</v>
      </c>
      <c r="E10" s="18">
        <v>7.9861111111111105E-4</v>
      </c>
      <c r="F10" s="19">
        <f>D10-C10</f>
        <v>2.5891203703703902E-2</v>
      </c>
      <c r="G10" s="19">
        <v>0</v>
      </c>
      <c r="H10" s="19">
        <v>6.9444444444444447E-4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>G10+H10+I10+J10+K10+L10+M10</f>
        <v>6.9444444444444447E-4</v>
      </c>
      <c r="O10" s="18">
        <f>F10-E10+N10</f>
        <v>2.5787037037037237E-2</v>
      </c>
      <c r="P10" s="30" t="s">
        <v>20</v>
      </c>
    </row>
    <row r="11" spans="1:16">
      <c r="A11" s="17" t="s">
        <v>20</v>
      </c>
      <c r="B11" s="29" t="s">
        <v>48</v>
      </c>
      <c r="C11" s="18">
        <v>0.5625</v>
      </c>
      <c r="D11" s="25">
        <v>0.58649305555555553</v>
      </c>
      <c r="E11" s="18">
        <v>4.0509259259259258E-4</v>
      </c>
      <c r="F11" s="19">
        <f>D11-C11</f>
        <v>2.3993055555555531E-2</v>
      </c>
      <c r="G11" s="19">
        <v>1.3888888888888889E-3</v>
      </c>
      <c r="H11" s="19">
        <v>0</v>
      </c>
      <c r="I11" s="19">
        <v>2.0833333333333333E-3</v>
      </c>
      <c r="J11" s="19">
        <v>6.9444444444444447E-4</v>
      </c>
      <c r="K11" s="19">
        <v>0</v>
      </c>
      <c r="L11" s="19">
        <v>0</v>
      </c>
      <c r="M11" s="19">
        <v>0</v>
      </c>
      <c r="N11" s="19">
        <f>G11+H11+I11+J11+K11+L11+M11</f>
        <v>4.1666666666666666E-3</v>
      </c>
      <c r="O11" s="18">
        <f>F11-E11+N11</f>
        <v>2.7754629629629605E-2</v>
      </c>
      <c r="P11" s="30" t="s">
        <v>21</v>
      </c>
    </row>
    <row r="12" spans="1:16">
      <c r="A12" s="17" t="s">
        <v>14</v>
      </c>
      <c r="B12" s="24" t="s">
        <v>42</v>
      </c>
      <c r="C12" s="18">
        <v>0.5541666666666667</v>
      </c>
      <c r="D12" s="25">
        <v>0.57663194444444443</v>
      </c>
      <c r="E12" s="18">
        <v>0</v>
      </c>
      <c r="F12" s="19">
        <f>D12-C12</f>
        <v>2.2465277777777737E-2</v>
      </c>
      <c r="G12" s="19">
        <v>1.3888888888888889E-3</v>
      </c>
      <c r="H12" s="19">
        <v>0</v>
      </c>
      <c r="I12" s="19">
        <v>0</v>
      </c>
      <c r="J12" s="19">
        <v>1.3888888888888889E-3</v>
      </c>
      <c r="K12" s="19">
        <v>0</v>
      </c>
      <c r="L12" s="19">
        <v>0</v>
      </c>
      <c r="M12" s="19">
        <v>3.472222222222222E-3</v>
      </c>
      <c r="N12" s="19">
        <f>G12+H12+I12+J12+K12+L12+M12</f>
        <v>6.2500000000000003E-3</v>
      </c>
      <c r="O12" s="18">
        <f>F12-E12+N12</f>
        <v>2.8715277777777735E-2</v>
      </c>
      <c r="P12" s="30" t="s">
        <v>22</v>
      </c>
    </row>
    <row r="13" spans="1:16">
      <c r="A13" s="26" t="s">
        <v>23</v>
      </c>
      <c r="B13" s="24" t="s">
        <v>34</v>
      </c>
      <c r="C13" s="18">
        <v>0.56666666666666698</v>
      </c>
      <c r="D13" s="25">
        <v>0.59494212962962967</v>
      </c>
      <c r="E13" s="18">
        <v>0</v>
      </c>
      <c r="F13" s="19">
        <f>D13-C13</f>
        <v>2.8275462962962683E-2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3.472222222222222E-3</v>
      </c>
      <c r="N13" s="19">
        <f>G13+H13+I13+J13+K13+L13+M13</f>
        <v>3.472222222222222E-3</v>
      </c>
      <c r="O13" s="18">
        <f>F13-E13+N13</f>
        <v>3.1747685185184907E-2</v>
      </c>
      <c r="P13" s="30" t="s">
        <v>23</v>
      </c>
    </row>
    <row r="14" spans="1:16">
      <c r="A14" s="3"/>
      <c r="B14" s="4"/>
      <c r="C14" s="4"/>
      <c r="D14" s="5"/>
      <c r="E14" s="5"/>
      <c r="F14" s="6"/>
      <c r="G14" s="7"/>
      <c r="H14" s="7"/>
      <c r="I14" s="7"/>
      <c r="J14" s="7"/>
      <c r="K14" s="7"/>
      <c r="L14" s="7"/>
      <c r="M14" s="6"/>
      <c r="N14" s="5"/>
      <c r="O14" s="8"/>
    </row>
    <row r="15" spans="1:16">
      <c r="A15" s="9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2"/>
      <c r="O15" s="13"/>
    </row>
    <row r="16" spans="1:16">
      <c r="A16" s="9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1"/>
      <c r="N16" s="12"/>
    </row>
    <row r="17" spans="1:14">
      <c r="A17" s="9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1"/>
      <c r="N17" s="12"/>
    </row>
    <row r="18" spans="1:14">
      <c r="A18" s="9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1"/>
      <c r="N18" s="12"/>
    </row>
    <row r="19" spans="1:14">
      <c r="A19" s="9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1"/>
      <c r="N19" s="12"/>
    </row>
    <row r="20" spans="1:14">
      <c r="A20" s="9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1"/>
      <c r="N20" s="12"/>
    </row>
    <row r="21" spans="1:14">
      <c r="A21" s="9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1"/>
      <c r="N21" s="12"/>
    </row>
    <row r="22" spans="1:14">
      <c r="A22" s="9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1"/>
      <c r="N22" s="12"/>
    </row>
    <row r="23" spans="1:14">
      <c r="A23" s="9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1"/>
      <c r="N23" s="12"/>
    </row>
    <row r="24" spans="1:14">
      <c r="A24" s="9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1"/>
      <c r="N24" s="12"/>
    </row>
    <row r="25" spans="1:14">
      <c r="A25" s="9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1"/>
      <c r="N25" s="12"/>
    </row>
  </sheetData>
  <sortState ref="A4:O13">
    <sortCondition ref="O4:O13"/>
  </sortState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S9" sqref="S9"/>
    </sheetView>
  </sheetViews>
  <sheetFormatPr defaultRowHeight="15"/>
  <cols>
    <col min="1" max="1" width="3.85546875" customWidth="1"/>
    <col min="2" max="2" width="21.85546875" customWidth="1"/>
    <col min="3" max="3" width="7.28515625" customWidth="1"/>
    <col min="4" max="4" width="7" customWidth="1"/>
    <col min="5" max="5" width="7.42578125" customWidth="1"/>
    <col min="6" max="6" width="8.28515625" customWidth="1"/>
    <col min="7" max="7" width="6.28515625" customWidth="1"/>
    <col min="8" max="8" width="10.5703125" customWidth="1"/>
    <col min="9" max="9" width="7.140625" customWidth="1"/>
    <col min="10" max="10" width="12" customWidth="1"/>
    <col min="11" max="11" width="9.140625" customWidth="1"/>
    <col min="12" max="12" width="8.7109375" customWidth="1"/>
    <col min="13" max="13" width="9" customWidth="1"/>
    <col min="14" max="14" width="8.28515625" customWidth="1"/>
    <col min="15" max="15" width="9.85546875" customWidth="1"/>
    <col min="16" max="16" width="6" customWidth="1"/>
  </cols>
  <sheetData>
    <row r="1" spans="1:16" ht="18.75">
      <c r="A1" s="1" t="s">
        <v>11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17" t="s">
        <v>74</v>
      </c>
      <c r="B4" s="27" t="s">
        <v>65</v>
      </c>
      <c r="C4" s="18">
        <v>0.59166666666666701</v>
      </c>
      <c r="D4" s="25">
        <v>0.61285879629629625</v>
      </c>
      <c r="E4" s="18">
        <v>5.7291666666666671E-3</v>
      </c>
      <c r="F4" s="19">
        <f>D4-C4</f>
        <v>2.1192129629629242E-2</v>
      </c>
      <c r="G4" s="19">
        <v>2.0833333333333333E-3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G4+H4+I4+J4+K4+L4+M4</f>
        <v>2.0833333333333333E-3</v>
      </c>
      <c r="O4" s="18">
        <f>F4-E4+N4</f>
        <v>1.7546296296295907E-2</v>
      </c>
      <c r="P4" s="22" t="s">
        <v>14</v>
      </c>
    </row>
    <row r="5" spans="1:16">
      <c r="A5" s="17" t="s">
        <v>21</v>
      </c>
      <c r="B5" s="23" t="s">
        <v>56</v>
      </c>
      <c r="C5" s="18">
        <v>0.57777777777777795</v>
      </c>
      <c r="D5" s="25">
        <v>0.59761574074074075</v>
      </c>
      <c r="E5" s="18">
        <v>2.4537037037037036E-3</v>
      </c>
      <c r="F5" s="19">
        <f>D5-C5</f>
        <v>1.9837962962962807E-2</v>
      </c>
      <c r="G5" s="19">
        <v>6.9444444444444447E-4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>G5+H5+I5+J5+K5+L5+M5</f>
        <v>6.9444444444444447E-4</v>
      </c>
      <c r="O5" s="18">
        <f>F5-E5+N5</f>
        <v>1.8078703703703548E-2</v>
      </c>
      <c r="P5" s="22" t="s">
        <v>15</v>
      </c>
    </row>
    <row r="6" spans="1:16">
      <c r="A6" s="17" t="s">
        <v>71</v>
      </c>
      <c r="B6" s="27" t="s">
        <v>62</v>
      </c>
      <c r="C6" s="18">
        <v>0.58750000000000002</v>
      </c>
      <c r="D6" s="25">
        <v>0.60827546296296298</v>
      </c>
      <c r="E6" s="18">
        <v>1.4120370370370369E-3</v>
      </c>
      <c r="F6" s="19">
        <f>D6-C6</f>
        <v>2.0775462962962954E-2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f>G6+H6+I6+J6+K6+L6+M6</f>
        <v>0</v>
      </c>
      <c r="O6" s="18">
        <f>F6-E6+N6</f>
        <v>1.9363425925925916E-2</v>
      </c>
      <c r="P6" s="22" t="s">
        <v>16</v>
      </c>
    </row>
    <row r="7" spans="1:16">
      <c r="A7" s="17" t="s">
        <v>20</v>
      </c>
      <c r="B7" s="29" t="s">
        <v>55</v>
      </c>
      <c r="C7" s="18">
        <v>0.57638888888888895</v>
      </c>
      <c r="D7" s="25">
        <v>0.59837962962962965</v>
      </c>
      <c r="E7" s="18">
        <v>2.9166666666666668E-3</v>
      </c>
      <c r="F7" s="19">
        <f>D7-C7</f>
        <v>2.19907407407407E-2</v>
      </c>
      <c r="G7" s="19">
        <v>0</v>
      </c>
      <c r="H7" s="19">
        <v>6.9444444444444447E-4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G7+H7+I7+J7+K7+L7+M7</f>
        <v>6.9444444444444447E-4</v>
      </c>
      <c r="O7" s="18">
        <f>F7-E7+N7</f>
        <v>1.9768518518518477E-2</v>
      </c>
      <c r="P7" s="30" t="s">
        <v>17</v>
      </c>
    </row>
    <row r="8" spans="1:16">
      <c r="A8" s="17" t="s">
        <v>73</v>
      </c>
      <c r="B8" s="27" t="s">
        <v>64</v>
      </c>
      <c r="C8" s="18">
        <v>0.59027777777777801</v>
      </c>
      <c r="D8" s="25">
        <v>0.61081018518518515</v>
      </c>
      <c r="E8" s="18">
        <v>2.685185185185185E-3</v>
      </c>
      <c r="F8" s="19">
        <f>D8-C8</f>
        <v>2.0532407407407138E-2</v>
      </c>
      <c r="G8" s="19">
        <v>2.0833333333333333E-3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>G8+H8+I8+J8+K8+L8+M8</f>
        <v>2.0833333333333333E-3</v>
      </c>
      <c r="O8" s="18">
        <f>F8-E8+N8</f>
        <v>1.9930555555555285E-2</v>
      </c>
      <c r="P8" s="30" t="s">
        <v>18</v>
      </c>
    </row>
    <row r="9" spans="1:16">
      <c r="A9" s="17" t="s">
        <v>72</v>
      </c>
      <c r="B9" s="31" t="s">
        <v>63</v>
      </c>
      <c r="C9" s="18">
        <v>0.58888888888888902</v>
      </c>
      <c r="D9" s="25">
        <v>0.61174768518518519</v>
      </c>
      <c r="E9" s="18">
        <v>4.5717592592592589E-3</v>
      </c>
      <c r="F9" s="19">
        <f>D9-C9</f>
        <v>2.2858796296296169E-2</v>
      </c>
      <c r="G9" s="19">
        <v>2.0833333333333333E-3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>G9+H9+I9+J9+K9+L9+M9</f>
        <v>2.0833333333333333E-3</v>
      </c>
      <c r="O9" s="18">
        <f>F9-E9+N9</f>
        <v>2.0370370370370244E-2</v>
      </c>
      <c r="P9" s="30" t="s">
        <v>19</v>
      </c>
    </row>
    <row r="10" spans="1:16">
      <c r="A10" s="17" t="s">
        <v>15</v>
      </c>
      <c r="B10" s="21" t="s">
        <v>35</v>
      </c>
      <c r="C10" s="18">
        <v>0.56944444444444442</v>
      </c>
      <c r="D10" s="25">
        <v>0.59042824074074074</v>
      </c>
      <c r="E10" s="18">
        <v>1.1574074074074073E-4</v>
      </c>
      <c r="F10" s="19">
        <f>D10-C10</f>
        <v>2.098379629629632E-2</v>
      </c>
      <c r="G10" s="19">
        <v>0</v>
      </c>
      <c r="H10" s="19">
        <v>0</v>
      </c>
      <c r="I10" s="19">
        <v>0</v>
      </c>
      <c r="J10" s="19">
        <v>1.3888888888888889E-3</v>
      </c>
      <c r="K10" s="19">
        <v>0</v>
      </c>
      <c r="L10" s="19">
        <v>0</v>
      </c>
      <c r="M10" s="19">
        <v>0</v>
      </c>
      <c r="N10" s="19">
        <f>G10+H10+I10+J10+K10+L10+M10</f>
        <v>1.3888888888888889E-3</v>
      </c>
      <c r="O10" s="18">
        <f>F10-E10+N10</f>
        <v>2.2256944444444468E-2</v>
      </c>
      <c r="P10" s="30" t="s">
        <v>20</v>
      </c>
    </row>
    <row r="11" spans="1:16">
      <c r="A11" s="17" t="s">
        <v>14</v>
      </c>
      <c r="B11" s="29" t="s">
        <v>32</v>
      </c>
      <c r="C11" s="18">
        <v>0.56805555555555554</v>
      </c>
      <c r="D11" s="25">
        <v>0.59084490740740747</v>
      </c>
      <c r="E11" s="18">
        <v>7.9861111111111105E-4</v>
      </c>
      <c r="F11" s="19">
        <f>D11-C11</f>
        <v>2.2789351851851936E-2</v>
      </c>
      <c r="G11" s="19">
        <v>6.9444444444444447E-4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>G11+H11+I11+J11+K11+L11+M11</f>
        <v>6.9444444444444447E-4</v>
      </c>
      <c r="O11" s="18">
        <f>F11-E11+N11</f>
        <v>2.268518518518527E-2</v>
      </c>
      <c r="P11" s="30" t="s">
        <v>21</v>
      </c>
    </row>
    <row r="12" spans="1:16">
      <c r="A12" s="17" t="s">
        <v>16</v>
      </c>
      <c r="B12" s="24" t="s">
        <v>51</v>
      </c>
      <c r="C12" s="18">
        <v>0.57083333333333297</v>
      </c>
      <c r="D12" s="25">
        <v>0.59136574074074078</v>
      </c>
      <c r="E12" s="18">
        <v>1.6087962962962963E-3</v>
      </c>
      <c r="F12" s="19">
        <f>D12-C12</f>
        <v>2.0532407407407804E-2</v>
      </c>
      <c r="G12" s="19">
        <v>1.3888888888888889E-3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3.472222222222222E-3</v>
      </c>
      <c r="N12" s="19">
        <f>G12+H12+I12+J12+K12+L12+M12</f>
        <v>4.8611111111111112E-3</v>
      </c>
      <c r="O12" s="18">
        <f>F12-E12+N12</f>
        <v>2.378472222222262E-2</v>
      </c>
      <c r="P12" s="30" t="s">
        <v>22</v>
      </c>
    </row>
    <row r="13" spans="1:16">
      <c r="A13" s="17" t="s">
        <v>19</v>
      </c>
      <c r="B13" s="21" t="s">
        <v>54</v>
      </c>
      <c r="C13" s="18">
        <v>0.57499999999999996</v>
      </c>
      <c r="D13" s="25">
        <v>0.59745370370370365</v>
      </c>
      <c r="E13" s="18">
        <v>1.3425925925925925E-3</v>
      </c>
      <c r="F13" s="19">
        <f>D13-C13</f>
        <v>2.2453703703703698E-2</v>
      </c>
      <c r="G13" s="19">
        <v>1.3888888888888889E-3</v>
      </c>
      <c r="H13" s="19">
        <v>0</v>
      </c>
      <c r="I13" s="19">
        <v>0</v>
      </c>
      <c r="J13" s="19">
        <v>1.3888888888888889E-3</v>
      </c>
      <c r="K13" s="19">
        <v>0</v>
      </c>
      <c r="L13" s="19">
        <v>0</v>
      </c>
      <c r="M13" s="19">
        <v>0</v>
      </c>
      <c r="N13" s="19">
        <f>G13+H13+I13+J13+K13+L13+M13</f>
        <v>2.7777777777777779E-3</v>
      </c>
      <c r="O13" s="18">
        <f>F13-E13+N13</f>
        <v>2.3888888888888883E-2</v>
      </c>
      <c r="P13" s="30" t="s">
        <v>23</v>
      </c>
    </row>
    <row r="14" spans="1:16">
      <c r="A14" s="17" t="s">
        <v>17</v>
      </c>
      <c r="B14" s="21" t="s">
        <v>52</v>
      </c>
      <c r="C14" s="18">
        <v>0.57222222222222197</v>
      </c>
      <c r="D14" s="25">
        <v>0.59570601851851845</v>
      </c>
      <c r="E14" s="18">
        <v>0</v>
      </c>
      <c r="F14" s="19">
        <f>D14-C14</f>
        <v>2.3483796296296489E-2</v>
      </c>
      <c r="G14" s="19">
        <v>1.3888888888888889E-3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>G14+H14+I14+J14+K14+L14+M14</f>
        <v>1.3888888888888889E-3</v>
      </c>
      <c r="O14" s="18">
        <f>F14-E14+N14</f>
        <v>2.4872685185185376E-2</v>
      </c>
      <c r="P14" s="30" t="s">
        <v>67</v>
      </c>
    </row>
    <row r="15" spans="1:16">
      <c r="A15" s="17" t="s">
        <v>69</v>
      </c>
      <c r="B15" s="27" t="s">
        <v>60</v>
      </c>
      <c r="C15" s="18">
        <v>0.58472222222222203</v>
      </c>
      <c r="D15" s="25">
        <v>0.61420138888888887</v>
      </c>
      <c r="E15" s="18">
        <v>4.5601851851851853E-3</v>
      </c>
      <c r="F15" s="19">
        <f>D15-C15</f>
        <v>2.9479166666666834E-2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f>G15+H15+I15+J15+K15+L15+M15</f>
        <v>0</v>
      </c>
      <c r="O15" s="18">
        <f>F15-E15+N15</f>
        <v>2.4918981481481649E-2</v>
      </c>
      <c r="P15" s="30" t="s">
        <v>68</v>
      </c>
    </row>
    <row r="16" spans="1:16">
      <c r="A16" s="17" t="s">
        <v>70</v>
      </c>
      <c r="B16" s="27" t="s">
        <v>61</v>
      </c>
      <c r="C16" s="18">
        <v>0.58611111111111103</v>
      </c>
      <c r="D16" s="25">
        <v>0.61145833333333333</v>
      </c>
      <c r="E16" s="18">
        <v>2.8240740740740739E-3</v>
      </c>
      <c r="F16" s="19">
        <f>D16-C16</f>
        <v>2.5347222222222299E-2</v>
      </c>
      <c r="G16" s="19">
        <v>6.9444444444444447E-4</v>
      </c>
      <c r="H16" s="19">
        <v>6.9444444444444447E-4</v>
      </c>
      <c r="I16" s="19">
        <v>0</v>
      </c>
      <c r="J16" s="19">
        <v>1.3888888888888889E-3</v>
      </c>
      <c r="K16" s="19">
        <v>0</v>
      </c>
      <c r="L16" s="19">
        <v>0</v>
      </c>
      <c r="M16" s="19">
        <v>0</v>
      </c>
      <c r="N16" s="19">
        <f>G16+H16+I16+J16+K16+L16+M16</f>
        <v>2.7777777777777779E-3</v>
      </c>
      <c r="O16" s="18">
        <f>F16-E16+N16</f>
        <v>2.5300925925926004E-2</v>
      </c>
      <c r="P16" s="30" t="s">
        <v>69</v>
      </c>
    </row>
    <row r="17" spans="1:16">
      <c r="A17" s="17" t="s">
        <v>67</v>
      </c>
      <c r="B17" s="27" t="s">
        <v>58</v>
      </c>
      <c r="C17" s="18">
        <v>0.58194444444444404</v>
      </c>
      <c r="D17" s="25">
        <v>0.60806712962962961</v>
      </c>
      <c r="E17" s="18">
        <v>9.8379629629629642E-4</v>
      </c>
      <c r="F17" s="19">
        <f>D17-C17</f>
        <v>2.6122685185185568E-2</v>
      </c>
      <c r="G17" s="19">
        <v>1.3888888888888889E-3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f>G17+H17+I17+J17+K17+L17+M17</f>
        <v>1.3888888888888889E-3</v>
      </c>
      <c r="O17" s="18">
        <f>F17-E17+N17</f>
        <v>2.652777777777816E-2</v>
      </c>
      <c r="P17" s="30" t="s">
        <v>70</v>
      </c>
    </row>
    <row r="18" spans="1:16">
      <c r="A18" s="17" t="s">
        <v>18</v>
      </c>
      <c r="B18" s="24" t="s">
        <v>53</v>
      </c>
      <c r="C18" s="18">
        <v>0.57361111111111096</v>
      </c>
      <c r="D18" s="25">
        <v>0.59629629629629632</v>
      </c>
      <c r="E18" s="18">
        <v>3.4722222222222224E-4</v>
      </c>
      <c r="F18" s="19">
        <f>D18-C18</f>
        <v>2.2685185185185364E-2</v>
      </c>
      <c r="G18" s="19">
        <v>2.0833333333333333E-3</v>
      </c>
      <c r="H18" s="19">
        <v>0</v>
      </c>
      <c r="I18" s="19">
        <v>2.0833333333333333E-3</v>
      </c>
      <c r="J18" s="19">
        <v>0</v>
      </c>
      <c r="K18" s="19">
        <v>0</v>
      </c>
      <c r="L18" s="19">
        <v>6.9444444444444447E-4</v>
      </c>
      <c r="M18" s="19">
        <v>0</v>
      </c>
      <c r="N18" s="19">
        <f>G18+H18+I18+J18+K18+L18+M18</f>
        <v>4.8611111111111112E-3</v>
      </c>
      <c r="O18" s="18">
        <f>F18-E18+N18</f>
        <v>2.7199074074074254E-2</v>
      </c>
      <c r="P18" s="30" t="s">
        <v>71</v>
      </c>
    </row>
    <row r="19" spans="1:16">
      <c r="A19" s="17" t="s">
        <v>23</v>
      </c>
      <c r="B19" s="21" t="s">
        <v>57</v>
      </c>
      <c r="C19" s="18">
        <v>0.58055555555555505</v>
      </c>
      <c r="D19" s="25">
        <v>0.60785879629629636</v>
      </c>
      <c r="E19" s="18">
        <v>0</v>
      </c>
      <c r="F19" s="19">
        <f>D19-C19</f>
        <v>2.7303240740741308E-2</v>
      </c>
      <c r="G19" s="19">
        <v>2.0833333333333333E-3</v>
      </c>
      <c r="H19" s="19">
        <v>0</v>
      </c>
      <c r="I19" s="19">
        <v>0</v>
      </c>
      <c r="J19" s="19">
        <v>1.3888888888888889E-3</v>
      </c>
      <c r="K19" s="19">
        <v>0</v>
      </c>
      <c r="L19" s="19">
        <v>0</v>
      </c>
      <c r="M19" s="19">
        <v>0</v>
      </c>
      <c r="N19" s="19">
        <f>G19+H19+I19+J19+K19+L19+M19</f>
        <v>3.472222222222222E-3</v>
      </c>
      <c r="O19" s="18">
        <f>F19-E19+N19</f>
        <v>3.0775462962963532E-2</v>
      </c>
      <c r="P19" s="30" t="s">
        <v>72</v>
      </c>
    </row>
    <row r="20" spans="1:16">
      <c r="A20" s="17" t="s">
        <v>75</v>
      </c>
      <c r="B20" s="27" t="s">
        <v>66</v>
      </c>
      <c r="C20" s="18">
        <v>0.593055555555555</v>
      </c>
      <c r="D20" s="25">
        <v>0.6211458333333334</v>
      </c>
      <c r="E20" s="18">
        <v>0</v>
      </c>
      <c r="F20" s="19">
        <f>D20-C20</f>
        <v>2.8090277777778394E-2</v>
      </c>
      <c r="G20" s="19">
        <v>1.3888888888888889E-3</v>
      </c>
      <c r="H20" s="19">
        <v>0</v>
      </c>
      <c r="I20" s="19">
        <v>0</v>
      </c>
      <c r="J20" s="19">
        <v>1.3888888888888889E-3</v>
      </c>
      <c r="K20" s="19">
        <v>0</v>
      </c>
      <c r="L20" s="19">
        <v>0</v>
      </c>
      <c r="M20" s="19">
        <v>0</v>
      </c>
      <c r="N20" s="19">
        <f>G20+H20+I20+J20+K20+L20+M20</f>
        <v>2.7777777777777779E-3</v>
      </c>
      <c r="O20" s="18">
        <f>F20-E20+N20</f>
        <v>3.0868055555556172E-2</v>
      </c>
      <c r="P20" s="30" t="s">
        <v>73</v>
      </c>
    </row>
    <row r="21" spans="1:16">
      <c r="A21" s="17" t="s">
        <v>22</v>
      </c>
      <c r="B21" s="24" t="s">
        <v>86</v>
      </c>
      <c r="C21" s="18">
        <v>0.57916666666666705</v>
      </c>
      <c r="D21" s="25">
        <v>0.61042824074074076</v>
      </c>
      <c r="E21" s="18">
        <v>2.0138888888888888E-3</v>
      </c>
      <c r="F21" s="19">
        <f>D21-C21</f>
        <v>3.1261574074073706E-2</v>
      </c>
      <c r="G21" s="19">
        <v>6.9444444444444447E-4</v>
      </c>
      <c r="H21" s="19">
        <v>0</v>
      </c>
      <c r="I21" s="19">
        <v>0</v>
      </c>
      <c r="J21" s="19">
        <v>1.3888888888888889E-3</v>
      </c>
      <c r="K21" s="19">
        <v>0</v>
      </c>
      <c r="L21" s="19">
        <v>0</v>
      </c>
      <c r="M21" s="19">
        <v>0</v>
      </c>
      <c r="N21" s="19">
        <f>G21+H21+I21+J21+K21+L21+M21</f>
        <v>2.0833333333333333E-3</v>
      </c>
      <c r="O21" s="18">
        <f>F21-E21+N21</f>
        <v>3.1331018518518154E-2</v>
      </c>
      <c r="P21" s="30" t="s">
        <v>74</v>
      </c>
    </row>
    <row r="22" spans="1:16">
      <c r="A22" s="17" t="s">
        <v>68</v>
      </c>
      <c r="B22" s="27" t="s">
        <v>59</v>
      </c>
      <c r="C22" s="18">
        <v>0.58333333333333304</v>
      </c>
      <c r="D22" s="25">
        <v>0.61481481481481481</v>
      </c>
      <c r="E22" s="18">
        <v>4.2939814814814811E-3</v>
      </c>
      <c r="F22" s="19">
        <f>D22-C22</f>
        <v>3.1481481481481777E-2</v>
      </c>
      <c r="G22" s="19">
        <v>2.0833333333333333E-3</v>
      </c>
      <c r="H22" s="19">
        <v>6.9444444444444447E-4</v>
      </c>
      <c r="I22" s="19">
        <v>2.0833333333333333E-3</v>
      </c>
      <c r="J22" s="19">
        <v>1.3888888888888889E-3</v>
      </c>
      <c r="K22" s="19">
        <v>0</v>
      </c>
      <c r="L22" s="19">
        <v>0</v>
      </c>
      <c r="M22" s="19">
        <v>0</v>
      </c>
      <c r="N22" s="19">
        <f>G22+H22+I22+J22+K22+L22+M22</f>
        <v>6.2500000000000003E-3</v>
      </c>
      <c r="O22" s="18">
        <f>F22-E22+N22</f>
        <v>3.3437500000000293E-2</v>
      </c>
      <c r="P22" s="30" t="s">
        <v>75</v>
      </c>
    </row>
    <row r="23" spans="1:16">
      <c r="A23" s="9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1"/>
      <c r="N23" s="12"/>
    </row>
    <row r="24" spans="1:16">
      <c r="A24" s="9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1"/>
      <c r="N24" s="12"/>
    </row>
  </sheetData>
  <sortState ref="A4:O22">
    <sortCondition ref="O4:O22"/>
  </sortState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R7" sqref="R7"/>
    </sheetView>
  </sheetViews>
  <sheetFormatPr defaultRowHeight="15"/>
  <cols>
    <col min="1" max="1" width="3.5703125" customWidth="1"/>
    <col min="2" max="2" width="23.28515625" customWidth="1"/>
    <col min="3" max="3" width="7.5703125" customWidth="1"/>
    <col min="4" max="5" width="7.42578125" customWidth="1"/>
    <col min="6" max="6" width="8.28515625" customWidth="1"/>
    <col min="7" max="7" width="6.140625" customWidth="1"/>
    <col min="8" max="8" width="10.7109375" customWidth="1"/>
    <col min="9" max="9" width="6.5703125" customWidth="1"/>
    <col min="10" max="10" width="11.7109375" customWidth="1"/>
    <col min="11" max="12" width="8.85546875" customWidth="1"/>
    <col min="13" max="13" width="8.7109375" customWidth="1"/>
    <col min="14" max="14" width="8.140625" customWidth="1"/>
    <col min="15" max="15" width="9.7109375" customWidth="1"/>
    <col min="16" max="16" width="5.28515625" customWidth="1"/>
  </cols>
  <sheetData>
    <row r="1" spans="1:16" ht="18.75">
      <c r="A1" s="1" t="s">
        <v>8</v>
      </c>
    </row>
    <row r="3" spans="1:16" s="2" customFormat="1">
      <c r="A3" s="16" t="s">
        <v>24</v>
      </c>
      <c r="B3" s="16" t="s">
        <v>31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5</v>
      </c>
      <c r="O3" s="16" t="s">
        <v>6</v>
      </c>
      <c r="P3" s="20" t="s">
        <v>7</v>
      </c>
    </row>
    <row r="4" spans="1:16">
      <c r="A4" s="17" t="s">
        <v>23</v>
      </c>
      <c r="B4" s="21" t="s">
        <v>84</v>
      </c>
      <c r="C4" s="18">
        <v>0.60694444444444395</v>
      </c>
      <c r="D4" s="25">
        <v>0.6285532407407407</v>
      </c>
      <c r="E4" s="18">
        <v>1.0069444444444444E-3</v>
      </c>
      <c r="F4" s="19">
        <f>D4-C4</f>
        <v>2.1608796296296751E-2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f>G4+H4+I4+J4+K4+L4+M4</f>
        <v>0</v>
      </c>
      <c r="O4" s="18">
        <f>F4-E4+N4</f>
        <v>2.0601851851852305E-2</v>
      </c>
      <c r="P4" s="22" t="s">
        <v>14</v>
      </c>
    </row>
    <row r="5" spans="1:16">
      <c r="A5" s="17" t="s">
        <v>22</v>
      </c>
      <c r="B5" s="29" t="s">
        <v>83</v>
      </c>
      <c r="C5" s="18">
        <v>0.60555555555555596</v>
      </c>
      <c r="D5" s="25">
        <v>0.62748842592592591</v>
      </c>
      <c r="E5" s="18">
        <v>1.0185185185185186E-3</v>
      </c>
      <c r="F5" s="19">
        <f>D5-C5</f>
        <v>2.193287037036995E-2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>G5+H5+I5+J5+K5+L5+M5</f>
        <v>0</v>
      </c>
      <c r="O5" s="18">
        <f>F5-E5+N5</f>
        <v>2.0914351851851431E-2</v>
      </c>
      <c r="P5" s="22" t="s">
        <v>15</v>
      </c>
    </row>
    <row r="6" spans="1:16">
      <c r="A6" s="17" t="s">
        <v>15</v>
      </c>
      <c r="B6" s="21" t="s">
        <v>76</v>
      </c>
      <c r="C6" s="18">
        <v>0.59583333333333333</v>
      </c>
      <c r="D6" s="25">
        <v>0.61541666666666661</v>
      </c>
      <c r="E6" s="18">
        <v>6.018518518518519E-4</v>
      </c>
      <c r="F6" s="19">
        <f>D6-C6</f>
        <v>1.9583333333333286E-2</v>
      </c>
      <c r="G6" s="19">
        <v>0</v>
      </c>
      <c r="H6" s="19">
        <v>0</v>
      </c>
      <c r="I6" s="19">
        <v>0</v>
      </c>
      <c r="J6" s="19">
        <v>2.0833333333333333E-3</v>
      </c>
      <c r="K6" s="19">
        <v>0</v>
      </c>
      <c r="L6" s="19">
        <v>0</v>
      </c>
      <c r="M6" s="19">
        <v>0</v>
      </c>
      <c r="N6" s="19">
        <f>G6+H6+I6+J6+K6+L6+M6</f>
        <v>2.0833333333333333E-3</v>
      </c>
      <c r="O6" s="18">
        <f>F6-E6+N6</f>
        <v>2.1064814814814765E-2</v>
      </c>
      <c r="P6" s="22" t="s">
        <v>16</v>
      </c>
    </row>
    <row r="7" spans="1:16">
      <c r="A7" s="17" t="s">
        <v>14</v>
      </c>
      <c r="B7" s="29" t="s">
        <v>33</v>
      </c>
      <c r="C7" s="18">
        <v>0.59444444444444444</v>
      </c>
      <c r="D7" s="25">
        <v>0.61606481481481479</v>
      </c>
      <c r="E7" s="18">
        <v>1.261574074074074E-3</v>
      </c>
      <c r="F7" s="19">
        <f>D7-C7</f>
        <v>2.1620370370370345E-2</v>
      </c>
      <c r="G7" s="19">
        <v>1.3888888888888889E-3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G7+H7+I7+J7+K7+L7+M7</f>
        <v>1.3888888888888889E-3</v>
      </c>
      <c r="O7" s="18">
        <f>F7-E7+N7</f>
        <v>2.1747685185185158E-2</v>
      </c>
      <c r="P7" s="30" t="s">
        <v>17</v>
      </c>
    </row>
    <row r="8" spans="1:16">
      <c r="A8" s="17" t="s">
        <v>19</v>
      </c>
      <c r="B8" s="21" t="s">
        <v>80</v>
      </c>
      <c r="C8" s="18">
        <v>0.60138888888888897</v>
      </c>
      <c r="D8" s="25">
        <v>0.62518518518518518</v>
      </c>
      <c r="E8" s="18">
        <v>1.2152777777777778E-3</v>
      </c>
      <c r="F8" s="19">
        <f>D8-C8</f>
        <v>2.3796296296296204E-2</v>
      </c>
      <c r="G8" s="19">
        <v>0</v>
      </c>
      <c r="H8" s="19">
        <v>0</v>
      </c>
      <c r="I8" s="19">
        <v>2.0833333333333333E-3</v>
      </c>
      <c r="J8" s="19">
        <v>0</v>
      </c>
      <c r="K8" s="19">
        <v>0</v>
      </c>
      <c r="L8" s="19">
        <v>0</v>
      </c>
      <c r="M8" s="19">
        <v>0</v>
      </c>
      <c r="N8" s="19">
        <f>G8+H8+I8+J8+K8+L8+M8</f>
        <v>2.0833333333333333E-3</v>
      </c>
      <c r="O8" s="18">
        <f>F8-E8+N8</f>
        <v>2.466435185185176E-2</v>
      </c>
      <c r="P8" s="30" t="s">
        <v>18</v>
      </c>
    </row>
    <row r="9" spans="1:16">
      <c r="A9" s="17" t="s">
        <v>20</v>
      </c>
      <c r="B9" s="29" t="s">
        <v>81</v>
      </c>
      <c r="C9" s="18">
        <v>0.60277777777777797</v>
      </c>
      <c r="D9" s="25">
        <v>0.62635416666666666</v>
      </c>
      <c r="E9" s="18">
        <v>9.1435185185185185E-4</v>
      </c>
      <c r="F9" s="19">
        <f>D9-C9</f>
        <v>2.3576388888888689E-2</v>
      </c>
      <c r="G9" s="19">
        <v>2.0833333333333333E-3</v>
      </c>
      <c r="H9" s="19">
        <v>0</v>
      </c>
      <c r="I9" s="19">
        <v>0</v>
      </c>
      <c r="J9" s="19">
        <v>6.9444444444444447E-4</v>
      </c>
      <c r="K9" s="19">
        <v>0</v>
      </c>
      <c r="L9" s="19">
        <v>0</v>
      </c>
      <c r="M9" s="19">
        <v>0</v>
      </c>
      <c r="N9" s="19">
        <f>G9+H9+I9+J9+K9+L9+M9</f>
        <v>2.7777777777777779E-3</v>
      </c>
      <c r="O9" s="18">
        <f>F9-E9+N9</f>
        <v>2.5439814814814617E-2</v>
      </c>
      <c r="P9" s="30" t="s">
        <v>19</v>
      </c>
    </row>
    <row r="10" spans="1:16">
      <c r="A10" s="17" t="s">
        <v>17</v>
      </c>
      <c r="B10" s="21" t="s">
        <v>78</v>
      </c>
      <c r="C10" s="18">
        <v>0.59861111111111098</v>
      </c>
      <c r="D10" s="25">
        <v>0.62343749999999998</v>
      </c>
      <c r="E10" s="18">
        <v>0</v>
      </c>
      <c r="F10" s="19">
        <f>D10-C10</f>
        <v>2.4826388888888995E-2</v>
      </c>
      <c r="G10" s="19">
        <v>2.0833333333333333E-3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f>G10+H10+I10+J10+K10+L10+M10</f>
        <v>2.0833333333333333E-3</v>
      </c>
      <c r="O10" s="18">
        <f>F10-E10+N10</f>
        <v>2.6909722222222328E-2</v>
      </c>
      <c r="P10" s="30" t="s">
        <v>20</v>
      </c>
    </row>
    <row r="11" spans="1:16">
      <c r="A11" s="17" t="s">
        <v>18</v>
      </c>
      <c r="B11" s="29" t="s">
        <v>79</v>
      </c>
      <c r="C11" s="18">
        <v>0.6</v>
      </c>
      <c r="D11" s="25">
        <v>0.62462962962962965</v>
      </c>
      <c r="E11" s="18">
        <v>1.1574074074074073E-4</v>
      </c>
      <c r="F11" s="19">
        <f>D11-C11</f>
        <v>2.4629629629629668E-2</v>
      </c>
      <c r="G11" s="19">
        <v>1.3888888888888889E-3</v>
      </c>
      <c r="H11" s="19">
        <v>0</v>
      </c>
      <c r="I11" s="19">
        <v>2.0833333333333333E-3</v>
      </c>
      <c r="J11" s="19">
        <v>0</v>
      </c>
      <c r="K11" s="19">
        <v>0</v>
      </c>
      <c r="L11" s="19">
        <v>0</v>
      </c>
      <c r="M11" s="19">
        <v>0</v>
      </c>
      <c r="N11" s="19">
        <f>G11+H11+I11+J11+K11+L11+M11</f>
        <v>3.472222222222222E-3</v>
      </c>
      <c r="O11" s="18">
        <f>F11-E11+N11</f>
        <v>2.7986111111111149E-2</v>
      </c>
      <c r="P11" s="30" t="s">
        <v>21</v>
      </c>
    </row>
    <row r="12" spans="1:16">
      <c r="A12" s="17" t="s">
        <v>16</v>
      </c>
      <c r="B12" s="24" t="s">
        <v>77</v>
      </c>
      <c r="C12" s="18">
        <v>0.59722222222222199</v>
      </c>
      <c r="D12" s="25">
        <v>0.62597222222222226</v>
      </c>
      <c r="E12" s="18">
        <v>5.3240740740740744E-4</v>
      </c>
      <c r="F12" s="19">
        <f>D12-C12</f>
        <v>2.8750000000000275E-2</v>
      </c>
      <c r="G12" s="19">
        <v>6.9444444444444447E-4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G12+H12+I12+J12+K12+L12+M12</f>
        <v>6.9444444444444447E-4</v>
      </c>
      <c r="O12" s="18">
        <f>F12-E12+N12</f>
        <v>2.8912037037037312E-2</v>
      </c>
      <c r="P12" s="30" t="s">
        <v>22</v>
      </c>
    </row>
    <row r="13" spans="1:16">
      <c r="A13" s="17" t="s">
        <v>21</v>
      </c>
      <c r="B13" s="21" t="s">
        <v>82</v>
      </c>
      <c r="C13" s="18">
        <v>0.60416666666666696</v>
      </c>
      <c r="D13" s="25">
        <v>0.62908564814814816</v>
      </c>
      <c r="E13" s="18">
        <v>0</v>
      </c>
      <c r="F13" s="19">
        <f>D13-C13</f>
        <v>2.4918981481481195E-2</v>
      </c>
      <c r="G13" s="19">
        <v>2.0833333333333333E-3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3.472222222222222E-3</v>
      </c>
      <c r="N13" s="19">
        <f>G13+H13+I13+J13+K13+L13+M13</f>
        <v>5.5555555555555549E-3</v>
      </c>
      <c r="O13" s="18">
        <f>F13-E13+N13</f>
        <v>3.0474537037036752E-2</v>
      </c>
      <c r="P13" s="30" t="s">
        <v>23</v>
      </c>
    </row>
    <row r="14" spans="1:16">
      <c r="A14" s="9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1"/>
      <c r="N14" s="12"/>
    </row>
    <row r="15" spans="1:16">
      <c r="A15" s="9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1"/>
      <c r="N15" s="12"/>
    </row>
    <row r="16" spans="1:16">
      <c r="A16" s="9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1"/>
      <c r="N16" s="12"/>
    </row>
    <row r="17" spans="1:14">
      <c r="A17" s="9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1"/>
      <c r="N17" s="12"/>
    </row>
    <row r="18" spans="1:14">
      <c r="A18" s="9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1"/>
      <c r="N18" s="12"/>
    </row>
    <row r="19" spans="1:14">
      <c r="A19" s="9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1"/>
      <c r="N19" s="12"/>
    </row>
    <row r="20" spans="1:14">
      <c r="A20" s="9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1"/>
      <c r="N20" s="12"/>
    </row>
  </sheetData>
  <sortState ref="A4:O13">
    <sortCondition ref="O4:O13"/>
  </sortState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Dorostenci starší</vt:lpstr>
      <vt:lpstr>Dorostenky starší</vt:lpstr>
      <vt:lpstr>Dorostenci střední</vt:lpstr>
      <vt:lpstr>Dorostenky střední</vt:lpstr>
      <vt:lpstr>Dorostenci mladší</vt:lpstr>
      <vt:lpstr>Dorostenky mladší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2023-09-16T13:11:51Z</dcterms:modified>
</cp:coreProperties>
</file>